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norabatraga/Downloads/"/>
    </mc:Choice>
  </mc:AlternateContent>
  <xr:revisionPtr revIDLastSave="0" documentId="13_ncr:1_{ACDF8CCD-00D0-0544-ACD8-E43C29686642}" xr6:coauthVersionLast="47" xr6:coauthVersionMax="47" xr10:uidLastSave="{00000000-0000-0000-0000-000000000000}"/>
  <bookViews>
    <workbookView xWindow="0" yWindow="500" windowWidth="33560" windowHeight="19020" xr2:uid="{00000000-000D-0000-FFFF-FFFF00000000}"/>
  </bookViews>
  <sheets>
    <sheet name="Budžeta lapa" sheetId="1" r:id="rId1"/>
    <sheet name="1.1. Ārējais SSD disks" sheetId="3" r:id="rId2"/>
    <sheet name="2.1. Programmētājs" sheetId="14" r:id="rId3"/>
    <sheet name="3.1. Komandējums -dalības maksa" sheetId="15" r:id="rId4"/>
    <sheet name="3.2. Komandējums - transports" sheetId="16" r:id="rId5"/>
    <sheet name="3.3. Komandējums - naktsmājas" sheetId="17" r:id="rId6"/>
    <sheet name="3.4. Komand. - transp.uz vietas" sheetId="1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8" i="1"/>
  <c r="E9" i="1"/>
  <c r="E15" i="1"/>
  <c r="E26" i="1" l="1"/>
  <c r="E27" i="1" s="1"/>
</calcChain>
</file>

<file path=xl/sharedStrings.xml><?xml version="1.0" encoding="utf-8"?>
<sst xmlns="http://schemas.openxmlformats.org/spreadsheetml/2006/main" count="276" uniqueCount="133">
  <si>
    <t>Pieteikuma budžeta projekta aizpildīšanas veidlapa</t>
  </si>
  <si>
    <t>Nr.</t>
  </si>
  <si>
    <t>Izmaksu pozīcijas nosaukums</t>
  </si>
  <si>
    <t>Pakalpojuma sniedzējs
 (ja zināms)</t>
  </si>
  <si>
    <t>Summa (ar PVN)</t>
  </si>
  <si>
    <t>Izmaksu pamatojošs dokuments6</t>
  </si>
  <si>
    <t>Izmaksu nepieciešamības pamatojums pieteikuma mērķa sasniegšanai</t>
  </si>
  <si>
    <t>Finansējuma avots7 (ES Fondi vai privātais finansējums)</t>
  </si>
  <si>
    <t>1.</t>
  </si>
  <si>
    <t>Materiālu un pakalpojumu izmaksas8</t>
  </si>
  <si>
    <t>Ārējais SSD disks</t>
  </si>
  <si>
    <t xml:space="preserve">Euronics Latvia SIA </t>
  </si>
  <si>
    <t>Tirgus izpēte 1.1. lapā</t>
  </si>
  <si>
    <t>Prece nepieciešama liela apjoma datu uzglabāšanai prototipa izstrādes laikā</t>
  </si>
  <si>
    <t>ES Fondi</t>
  </si>
  <si>
    <t>…</t>
  </si>
  <si>
    <t>Kopā:</t>
  </si>
  <si>
    <t>2.</t>
  </si>
  <si>
    <t>Individuālās konsultācijas (ekspertu atlīdzības izmaksas)9</t>
  </si>
  <si>
    <t>Programmētāja konsultācijas, 10h</t>
  </si>
  <si>
    <t>Jānis Bērziņš</t>
  </si>
  <si>
    <t>Tirgus izpēte 2.1.lapā</t>
  </si>
  <si>
    <t>Programmētāja konsultācijas ir nepieciešamas, lai definētu projekta tehnisko arhitektūru, izvēlētos atbilstošas tehnoloģijas un izvairītos no būtiskām kļūdām MVP izstrādes posmā. Tās nodrošina profesionālu tehnisko atbalstu un validāciju, kas palīdzēs komandai kvalitatīvi un droši attīstīt savu risinājumu.</t>
  </si>
  <si>
    <t>3.</t>
  </si>
  <si>
    <t>Mobilitātes izmakas 10</t>
  </si>
  <si>
    <t>Konferences Latitude59 2026 dalības maksa (Early Bird Guest Ticket)</t>
  </si>
  <si>
    <t>Latitude59</t>
  </si>
  <si>
    <t>Tirgus izpēte 3.1 lapā</t>
  </si>
  <si>
    <t>Dalība Latitude59 dos komandai iespēju prezentēt savu risinājumu starptautiskai auditorijai, saņemt profesionālu atgriezenisko saiti un validēt ideju reālā tirgus vidē. Tā ir arī stratēģiska iespēja veidot kontaktus ar investoriem, partneriem un citiem jaunuzņēmumiem, kas var paātrināt produkta attīstību un izaugsmi ārpus Latvijas tirgus.</t>
  </si>
  <si>
    <t>Transporta izmaksas nokļūšanai konferencē Latitude59 2026 Rīga - Tallina - Rīga</t>
  </si>
  <si>
    <t>Lux Express Latvia SIA</t>
  </si>
  <si>
    <t>Tirgus izpēte 3.2. lapā</t>
  </si>
  <si>
    <t>Autobusa biļetes nokļūšanai konferencē Latitude59 2026, 2 personām</t>
  </si>
  <si>
    <t>3.3.</t>
  </si>
  <si>
    <t>Naktsmāju izmaksas koncerences Latitude59 laikā Tallinā</t>
  </si>
  <si>
    <t>Tallin hotel</t>
  </si>
  <si>
    <t>Tirgus izpēte 3.3. lapā</t>
  </si>
  <si>
    <t>Naktsmājas koncerences Latitude59 laikā Tallinā, Igaunijā, 1 km no konferences norises vietas, 2 personām, iekļaujoties Ministru Kabineta noteiktajā limitā</t>
  </si>
  <si>
    <t>3.4.</t>
  </si>
  <si>
    <t>Iekšzemes sabiedriskā transporta izmaksas nokļūšanai uz konferenci</t>
  </si>
  <si>
    <t>Tallinas satiksme</t>
  </si>
  <si>
    <t>Tirgus izpēte 3.4. lapā</t>
  </si>
  <si>
    <t>Brauciena apdrošināšana</t>
  </si>
  <si>
    <t>Mana apdrošināšana</t>
  </si>
  <si>
    <t>Tirgus izpēte 3.5. lapā</t>
  </si>
  <si>
    <t>3.6.</t>
  </si>
  <si>
    <t>Lidojumi Rīga - Varšava - Ženēva - Varšava - Rīga (03.-08.08.2026.)</t>
  </si>
  <si>
    <t>SIA Averoja</t>
  </si>
  <si>
    <t>Lidojumu biļetes nokļūšanai un CERN apmācībām 2 personām</t>
  </si>
  <si>
    <t>3.7.</t>
  </si>
  <si>
    <t>Naktsmāju izmaksas CERN apmācību laikā</t>
  </si>
  <si>
    <t>Naktsmājas CERN apmācību laikā, 3 km no CERN, 2 personām, iekļaujoties Ministru Kabineta noteiktajā limitā</t>
  </si>
  <si>
    <t>3.8.</t>
  </si>
  <si>
    <t>Iekšzemes sabiedriskā transporta izmaksas nokļūšanai uz apmācībām</t>
  </si>
  <si>
    <t xml:space="preserve"> Ženēvas satiksme</t>
  </si>
  <si>
    <t>Iekšzemes sabiedriskā transporta izmaksas nokļūšanai uz apmācībām 2 personām</t>
  </si>
  <si>
    <t>3.9.</t>
  </si>
  <si>
    <t>6 Projekta budžeta veidlapai ir jāpievieno izmaksu pamatojošā dokumentācija (piemēram, cenu aptauja10, piedāvājumi, oficiālo tīmekļa vietņu cenrāži, vēsturiskie dati u.c.).</t>
  </si>
  <si>
    <t>7 Ja pieteikuma budžetā paredzēti līdzekļi ieguldījumu natūrā veidā, tad finansējuma saņēmējam iesniedzot maksājuma pieprasījumu sadarbības iestādē šī vērtība ir jāatskaita no vienreizējā maksājuma summas.</t>
  </si>
  <si>
    <t>8 Ar studentu inovāciju pieteikumu īstenošanu saistītās materiālu un pakalpojumu izmaksas, tostarp laboratoriju, testēšanas aprīkojuma, projektēšanas iekārtu izmantošanas, analīžu veikšanas un materiālu nodrošinājuma izmaksas</t>
  </si>
  <si>
    <t>9 Tikai gadījumos, ja šādas konsultācijas nav iespējams nodrošināt studentu inovāciju programmas mācību satura ietvaros.</t>
  </si>
  <si>
    <t xml:space="preserve">10 Naktsmītņu izmaksu limits nedrīkst nepārsniegt MK normas pēc MK noteikumiem Nr. 969 “Kārtība, kādā atlīdzināmi ar komandējumiem saistītie izdevumi” </t>
  </si>
  <si>
    <t>11 Cenu aptauja ir iepirkuma metode, kurā pasūtītājs nosaka vajadzīgo preču, pakalpojumu vai darbu aprakstu un salīdzina vismaz trīs dažādu piegādātāju piedāvājumus.</t>
  </si>
  <si>
    <t>Piedāvājumi var tikt iegūti dažādos veidos: rakstiskas atbildes uz e-pasta pieprasījumu, mājaslapu ekrānuzņēmumi ar precēm un cenām, oficiāli piegādātāju sagatavoti piedāvājumi.</t>
  </si>
  <si>
    <t>1.1 SSD DISKS</t>
  </si>
  <si>
    <t>Piegādātājs</t>
  </si>
  <si>
    <t>Kontaktinformācija</t>
  </si>
  <si>
    <t xml:space="preserve">Piedāvātā 
 cena EUR bez PVN (21%) </t>
  </si>
  <si>
    <t>Piegādes cena EUR ar PVN (21%)
*Piegādes adrese: Jelgavas iela 3, Rīga, Latvija, LV-1004</t>
  </si>
  <si>
    <t>Piedāvātā 
 cena EUR ar PVN (21%)</t>
  </si>
  <si>
    <t>Kopējā cena EUR ar PVN (21%)</t>
  </si>
  <si>
    <t>Vērtēšanas kritērijs</t>
  </si>
  <si>
    <t>Atbilstība vērtēšanai</t>
  </si>
  <si>
    <t>RD Electronics</t>
  </si>
  <si>
    <t xml:space="preserve">Telefons:  +371 66165555 
E-pasts: klientuserviss@rdveikals </t>
  </si>
  <si>
    <t xml:space="preserve">132,22 </t>
  </si>
  <si>
    <t>Piegāde ir bezmaksas</t>
  </si>
  <si>
    <t xml:space="preserve">159,99 </t>
  </si>
  <si>
    <t>Zemākā cena</t>
  </si>
  <si>
    <t>Nē</t>
  </si>
  <si>
    <t>Euronics</t>
  </si>
  <si>
    <t xml:space="preserve">Tel. (Darba dienas 10-19):  67 555 888 E-pasts   klientu.centrs@euronics.lv </t>
  </si>
  <si>
    <t xml:space="preserve">115,69 </t>
  </si>
  <si>
    <t>139,99</t>
  </si>
  <si>
    <t>Jā</t>
  </si>
  <si>
    <t>1a.lv</t>
  </si>
  <si>
    <t xml:space="preserve">Kontakttālrunis: 63588024 
E-pasts saziņai: info@1a.lv 
Kareivių g. 11B, LT-09109 Vilnius, Lietuva </t>
  </si>
  <si>
    <t xml:space="preserve">123,06 </t>
  </si>
  <si>
    <t xml:space="preserve">148,90 </t>
  </si>
  <si>
    <t xml:space="preserve">Preces/pakalpojuma apraksts: </t>
  </si>
  <si>
    <t>Ārējais cietais disks SanDisk SDSSDE30-1T00-G26</t>
  </si>
  <si>
    <t xml:space="preserve">Galvenās funkcijas: </t>
  </si>
  <si>
    <t xml:space="preserve">Maksimālais lasīšanas ātrums: 520 MB/s. Diska tips: SSD Diska apjoms: ne mazāk kā 1 TB </t>
  </si>
  <si>
    <t xml:space="preserve">Tehniskā specifikācija: </t>
  </si>
  <si>
    <t>Ārējais SSD disks Kategorija: Ārējais cietais disks Diska tips: SSD Diska apjoms: ne mazāk kā 1 TB Maksimālais lasīšanas ātrums: ne mazāk kā 520 MB/s Savienojuma tips: USB 3.2 Type-C</t>
  </si>
  <si>
    <t xml:space="preserve">Darba izpildes laiks: - </t>
  </si>
  <si>
    <t xml:space="preserve">Pielikumi </t>
  </si>
  <si>
    <t xml:space="preserve">Pielikumu veids atsķirās no veiktās tirgus izpētes. </t>
  </si>
  <si>
    <t xml:space="preserve">Ja tiek veikta cenu aptauja e-pastā, tad šeit ir nepieciešams pievienot 3 ekrānšāviņus no visas sarakstes, kur redzams pilnais nosūtītais e-pasts, adresāti un to atbildes. 
</t>
  </si>
  <si>
    <t xml:space="preserve">Ja tiek veikta tirgus izpēte no mājaslapās pieejamajiem cenrāžiem, tad šeit ir jāpievieno katra pretendenta ekrānšāviņš, kur redzama prece vai pakalpojuma nosaukums, kopējā summa EUR bez PVN (21%) un ar PVN (21%). </t>
  </si>
  <si>
    <t xml:space="preserve">Kā arī, papildus jāpievieno ekrānšāviņš, kur redzamas piegādes izmaksas. Klāt katram pretendentam jāpievieno arī html links, kurš aizved uz konkrētā pretendenta tīmekļa vietni, kur redzama šī prece vai pakalpojums. </t>
  </si>
  <si>
    <t>1.pretendents</t>
  </si>
  <si>
    <t>Ekrānšāviņš no sarakstes vai no tīmekļa vietnes.</t>
  </si>
  <si>
    <t>Ja no tīmekļa vietnes, tad klāt vēl ekrānšāviņš ar piegādes izmaksām, kā arī html links.</t>
  </si>
  <si>
    <t>Links: https://www.rdveikals.lv/products/lv/416/540257/sort/5/filter/0_0_0_0/Portable-1TB-External-SDSSDE30-1T00-G26-SSD-disks.html</t>
  </si>
  <si>
    <t>2.pretendents</t>
  </si>
  <si>
    <t>Links: https://www.euronics.lv/it/it-aksesuari/datu-neseji/sdssde30-1t00-g26/sandisk-portable-ssd-1-tb-arejais-ssd-cietais-disks</t>
  </si>
  <si>
    <t>3.pretendents</t>
  </si>
  <si>
    <t>Links: https://www.1a.lv/p/cietais-disks-sandisk-extreme-ssd-1-tb-melna-kras/bw9d</t>
  </si>
  <si>
    <t>Programmētāja konsultācija 10h</t>
  </si>
  <si>
    <t>janis.berzins@inbox.lv</t>
  </si>
  <si>
    <t>...</t>
  </si>
  <si>
    <t xml:space="preserve">Nepieciešama programmētāja konsultācija 10h par interaktīvas tiešsaistes spēles izstrādi bērniem (8-10 gadi), kas ir saistīta ar drukātu žurnālu un piekļuves kodiem. </t>
  </si>
  <si>
    <t xml:space="preserve">Konsultācijas mērķis ir izvērtēt piemērotāko tehnisko risinājumu, spēles veidu (aplikācija vai web-lapa), lietotāju reģistrāciju un drošību, kā arī lietotāju ietilpību. </t>
  </si>
  <si>
    <t>Tehniskā specifikācija:</t>
  </si>
  <si>
    <t>Darba izpildes laiks:</t>
  </si>
  <si>
    <t>2026.gada 1.aprīlis līdz 2026.gada 1.maijs</t>
  </si>
  <si>
    <t>E-pasta paraugs. Katram e-pastam teksts ir jāpielāgo un ir jādefinē darba uzdevumi, kas tiek sagaidīts konsultāciju laikā.</t>
  </si>
  <si>
    <t>Labdien!
Latvijas Universitāte projekta Nr. 1.1.1.7/1/25/A/005 “Latvijas Universitātes inovāciju granti studentiem” ietvaros veic tirgus izpēti un aicina Jūs/jūsu uzņēmumu piedalīties cenu aptaujā par šāda pakalpojuma sniegšanu:
Nosaukums
Apraksts
Norises laiks
Norises ilgums
Darba mērķis (pielāgojams)
Darba uzdevums
(pielāgojams)
Dalībnieki (pielāgojams)
Tehniskā specifikācija
(pielāgojams) Skatīt pielikumā
Iesniegšanas datums
Iesniegšanas laiks
Cenu aptaujas
piedāvājums Skatīt pielikumā pievienoto veidlapu
Papildu informācija Rēķinus Latvijas Universitātei (LU) lūdzam iesūtīt e-rēķina veidā portālā Latvija.lv, izmantojot e-rēķinu adresi EINVOICE@90000076669, norādot struktūrvienības kodu 027 un projekta numuru ESS2025/512.
Ar cieņu</t>
  </si>
  <si>
    <t>Ekrānšāviņš no sarakstes e-pastā vai no tīmekļa vietnes.</t>
  </si>
  <si>
    <t>Ekrānšāviņš no sarakstes e-pastā</t>
  </si>
  <si>
    <t>Dalības maksa</t>
  </si>
  <si>
    <t>Latitude59 2026 dalības maksa (Early Bird Guest Ticket)</t>
  </si>
  <si>
    <t xml:space="preserve">Nepieciešams iesniegt unikalitātes pamatojumu un nav nepieciešama tirgus izpēte. Šeit piemērs: </t>
  </si>
  <si>
    <t xml:space="preserve">Pasākums Latitude59 2026 ir starptautiski atzīts start-up un tehnoloģiju nozares festivāls, kas norisinās Tallinā, Igaunijā, un pulcē jaunuzņēmumus, investorus, uzņēmējus, politikas veidotājus un nozares ekspertus no visas pasaules. Dalības maksa Early Bird Guest Ticket nodrošina piekļuvi visaptverošai festivāla programmai, kas ietver augsta līmeņa lekcijas, paneļdiskusijas, praktiskas darbnīcas, jaunuzņēmumu demonstrācijas zonas, investoru un start-up savienošanas (matchmaking) aktivitātes, kā arī strukturētas un neformālas tīklošanās iespējas.
Latitude59 festivāla programma tiek īstenota tikai pasākuma ietvaros un nav pieejama citos alternatīvos formātos vai pie citiem pakalpojumu sniedzējiem. Līdz ar to Latitude59 2026 ir uzskatāms par vienīgo pieejamo tirgus pakalpojumu sniedzēju, kas nodrošina tieši šāda veida integrētu, starptautisku start-up ekosistēmas pieredzi.
Dalība Latitude59 2026 ir īpaši nozīmīga inkubācijas programmas komandas “............” vajadzībām, jo tā sniedz iespēju piedalīties augsta līmeņa starptautiskā start-up pasākumā, veidot profesionālus kontaktus, iegūt aktuālākās nozares zināšanas, kā arī veicināt sadarbību ar potenciālajiem investoriem, partneriem un mentoriem. Ņemot vērā pasākuma mērogu, saturu un mērķauditoriju, pakalpojuma pilnvērtīgu un mērķtiecīgu nodrošinājumu var sniegt tikai Latitude59 2026, jo tas ir unikāls un neatkārtojams šāda veida pasākums tirgū.
</t>
  </si>
  <si>
    <t>Transports</t>
  </si>
  <si>
    <t xml:space="preserve">Šeit nepieciešams iesniegt trīs ekrānšāviņus, kur redzamas trasporta izmaksas. </t>
  </si>
  <si>
    <t>Piemēram, lidmašīnas biļešu izcenojums 3 dažādu aviokompāniju tīmekļa vietnēs.</t>
  </si>
  <si>
    <t>Naktsmājas</t>
  </si>
  <si>
    <t xml:space="preserve">Šeit nepieciešams iesniegt trīs ekrānšāviņus, kur redzamas naktsmāju izmaksas, kas iekļaujas MK noteikumu limitā attiecībā uz konkrēto vietu, kur komanda dodas komandējumā. </t>
  </si>
  <si>
    <t>Transporta izmaksas</t>
  </si>
  <si>
    <t xml:space="preserve">Piemēram, autobusa biļetes nokļūšanai no lidostas uz naktsmājām vai konferenci. Kā arī, autobusa biļetes nokļūšanai no naktsmājām uz konferenci un atpakaļ. </t>
  </si>
  <si>
    <t>Kopējās pieteikuma izmaksas 
 (nepārsniedzot maksimālo summu 3506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</si>
</sst>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24">
    <font>
      <sz val="10"/>
      <color rgb="FF000000"/>
      <name val="Arial"/>
      <scheme val="minor"/>
    </font>
    <font>
      <sz val="10"/>
      <name val="Arial"/>
      <family val="2"/>
    </font>
    <font>
      <sz val="12"/>
      <color theme="1"/>
      <name val="Times New Roman"/>
      <family val="1"/>
    </font>
    <font>
      <sz val="12"/>
      <color rgb="FF000000"/>
      <name val="Times New Roman"/>
      <family val="1"/>
    </font>
    <font>
      <sz val="10"/>
      <color theme="1"/>
      <name val="Arial"/>
      <family val="2"/>
    </font>
    <font>
      <b/>
      <sz val="12"/>
      <color theme="1"/>
      <name val="Times New Roman"/>
      <family val="1"/>
    </font>
    <font>
      <sz val="10"/>
      <color theme="1"/>
      <name val="&quot;Times New Roman&quot;"/>
    </font>
    <font>
      <sz val="10"/>
      <color theme="1"/>
      <name val="Arial"/>
      <family val="2"/>
      <scheme val="minor"/>
    </font>
    <font>
      <sz val="10"/>
      <color rgb="FF252525"/>
      <name val="&quot;Times New Roman&quot;"/>
    </font>
    <font>
      <sz val="10"/>
      <color theme="1"/>
      <name val="Times New Roman"/>
      <family val="1"/>
    </font>
    <font>
      <sz val="12"/>
      <color theme="1"/>
      <name val="Times New Roman"/>
      <family val="1"/>
    </font>
    <font>
      <b/>
      <sz val="10"/>
      <color rgb="FF000000"/>
      <name val="Arial"/>
      <family val="2"/>
      <scheme val="minor"/>
    </font>
    <font>
      <sz val="10"/>
      <color rgb="FF000000"/>
      <name val="Times New Roman"/>
      <family val="1"/>
    </font>
    <font>
      <b/>
      <sz val="12"/>
      <color rgb="FF000000"/>
      <name val="Times New Roman"/>
      <family val="1"/>
    </font>
    <font>
      <sz val="10"/>
      <name val="Times New Roman"/>
      <family val="1"/>
    </font>
    <font>
      <sz val="12"/>
      <color rgb="FFFF0000"/>
      <name val="Times New Roman"/>
      <family val="1"/>
    </font>
    <font>
      <sz val="10"/>
      <color rgb="FFFF0000"/>
      <name val="Times New Roman"/>
      <family val="1"/>
    </font>
    <font>
      <u/>
      <sz val="10"/>
      <color theme="10"/>
      <name val="Arial"/>
      <family val="2"/>
      <scheme val="minor"/>
    </font>
    <font>
      <sz val="10"/>
      <color rgb="FF000000"/>
      <name val="Times New Roman"/>
      <family val="1"/>
    </font>
    <font>
      <sz val="10"/>
      <color theme="1"/>
      <name val="Times New Roman"/>
      <family val="1"/>
    </font>
    <font>
      <b/>
      <sz val="10"/>
      <color theme="1"/>
      <name val="Times New Roman"/>
      <family val="1"/>
    </font>
    <font>
      <b/>
      <sz val="10"/>
      <color rgb="FF000000"/>
      <name val="Times New Roman"/>
      <family val="1"/>
    </font>
    <font>
      <sz val="10"/>
      <name val="Times New Roman"/>
      <family val="1"/>
    </font>
    <font>
      <b/>
      <sz val="10"/>
      <color theme="1"/>
      <name val="&quot;Times New Roman&quot;"/>
    </font>
  </fonts>
  <fills count="5">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FFFF0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2">
    <xf numFmtId="0" fontId="0" fillId="0" borderId="0"/>
    <xf numFmtId="0" fontId="17" fillId="0" borderId="0" applyNumberFormat="0" applyFill="0" applyBorder="0" applyAlignment="0" applyProtection="0"/>
  </cellStyleXfs>
  <cellXfs count="74">
    <xf numFmtId="0" fontId="0" fillId="0" borderId="0" xfId="0"/>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wrapText="1"/>
    </xf>
    <xf numFmtId="164" fontId="2" fillId="0" borderId="1" xfId="0" applyNumberFormat="1" applyFont="1" applyBorder="1" applyAlignment="1">
      <alignment horizontal="center" wrapText="1"/>
    </xf>
    <xf numFmtId="164" fontId="3" fillId="0" borderId="1" xfId="0" applyNumberFormat="1" applyFont="1" applyBorder="1" applyAlignment="1">
      <alignment horizontal="center" wrapText="1"/>
    </xf>
    <xf numFmtId="0" fontId="3" fillId="0" borderId="1" xfId="0" applyFont="1" applyBorder="1" applyAlignment="1">
      <alignment wrapText="1"/>
    </xf>
    <xf numFmtId="164" fontId="2" fillId="2" borderId="1" xfId="0" applyNumberFormat="1" applyFont="1" applyFill="1" applyBorder="1" applyAlignment="1">
      <alignment horizontal="center"/>
    </xf>
    <xf numFmtId="0" fontId="6" fillId="0" borderId="0" xfId="0" applyFont="1" applyAlignment="1">
      <alignment horizontal="center" vertical="top"/>
    </xf>
    <xf numFmtId="0" fontId="7" fillId="0" borderId="0" xfId="0" applyFont="1" applyAlignment="1">
      <alignment horizontal="center" vertical="top"/>
    </xf>
    <xf numFmtId="0" fontId="7"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xf>
    <xf numFmtId="0" fontId="7" fillId="0" borderId="0" xfId="0" applyFont="1"/>
    <xf numFmtId="0" fontId="4" fillId="0" borderId="0" xfId="0" applyFont="1" applyAlignment="1">
      <alignment wrapText="1"/>
    </xf>
    <xf numFmtId="0" fontId="6" fillId="0" borderId="0" xfId="0" applyFont="1"/>
    <xf numFmtId="0" fontId="0" fillId="0" borderId="0" xfId="0"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center" wrapText="1"/>
    </xf>
    <xf numFmtId="0" fontId="9" fillId="0" borderId="1" xfId="0" applyFont="1" applyBorder="1" applyAlignment="1">
      <alignment horizontal="center" vertical="center" wrapText="1"/>
    </xf>
    <xf numFmtId="0" fontId="11" fillId="0" borderId="0" xfId="0" applyFont="1"/>
    <xf numFmtId="0" fontId="12" fillId="0" borderId="0" xfId="0" applyFont="1"/>
    <xf numFmtId="0" fontId="12" fillId="0" borderId="0" xfId="0" applyFont="1" applyAlignment="1">
      <alignment horizontal="center"/>
    </xf>
    <xf numFmtId="0" fontId="3" fillId="0" borderId="1" xfId="0" applyFont="1" applyBorder="1" applyAlignment="1">
      <alignment horizontal="center"/>
    </xf>
    <xf numFmtId="0" fontId="13" fillId="0" borderId="1" xfId="0" applyFont="1" applyBorder="1" applyAlignment="1">
      <alignment horizontal="center"/>
    </xf>
    <xf numFmtId="0" fontId="13" fillId="0" borderId="1" xfId="0" applyFont="1" applyBorder="1" applyAlignment="1">
      <alignment horizontal="center" wrapText="1"/>
    </xf>
    <xf numFmtId="0" fontId="3" fillId="2" borderId="1" xfId="0" applyFont="1" applyFill="1" applyBorder="1" applyAlignment="1">
      <alignment horizontal="center"/>
    </xf>
    <xf numFmtId="0" fontId="2" fillId="0" borderId="1" xfId="0" applyFont="1" applyBorder="1" applyAlignment="1">
      <alignment horizontal="center"/>
    </xf>
    <xf numFmtId="0" fontId="12" fillId="0" borderId="1" xfId="0" applyFont="1" applyBorder="1" applyAlignment="1">
      <alignment horizontal="center"/>
    </xf>
    <xf numFmtId="0" fontId="2" fillId="0" borderId="1" xfId="0" applyFont="1" applyBorder="1" applyAlignment="1">
      <alignment horizontal="center" vertical="center"/>
    </xf>
    <xf numFmtId="0" fontId="9" fillId="0" borderId="1" xfId="0" applyFont="1" applyBorder="1"/>
    <xf numFmtId="164" fontId="2" fillId="0" borderId="1" xfId="0" applyNumberFormat="1" applyFont="1" applyBorder="1" applyAlignment="1">
      <alignment horizontal="center"/>
    </xf>
    <xf numFmtId="0" fontId="15" fillId="0" borderId="1" xfId="0" applyFont="1" applyBorder="1"/>
    <xf numFmtId="0" fontId="16" fillId="0" borderId="1" xfId="0" applyFont="1" applyBorder="1"/>
    <xf numFmtId="0" fontId="15" fillId="0" borderId="1" xfId="0" applyFont="1" applyBorder="1" applyAlignment="1">
      <alignment horizont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164" fontId="3" fillId="0" borderId="0" xfId="0" applyNumberFormat="1" applyFont="1" applyAlignment="1">
      <alignment horizontal="center"/>
    </xf>
    <xf numFmtId="0" fontId="3" fillId="0" borderId="0" xfId="0" applyFont="1"/>
    <xf numFmtId="0" fontId="3" fillId="0" borderId="0" xfId="0" applyFont="1" applyAlignment="1">
      <alignment horizontal="center"/>
    </xf>
    <xf numFmtId="0" fontId="18" fillId="0" borderId="0" xfId="0" applyFont="1"/>
    <xf numFmtId="0" fontId="17" fillId="0" borderId="0" xfId="1"/>
    <xf numFmtId="0" fontId="19" fillId="0" borderId="1" xfId="0" applyFont="1" applyBorder="1" applyAlignment="1">
      <alignment horizontal="center" vertical="top" wrapText="1"/>
    </xf>
    <xf numFmtId="0" fontId="19" fillId="0" borderId="1" xfId="0" applyFont="1" applyBorder="1" applyAlignment="1">
      <alignment horizontal="center" wrapText="1"/>
    </xf>
    <xf numFmtId="0" fontId="19" fillId="0" borderId="1" xfId="1" applyFont="1" applyBorder="1" applyAlignment="1">
      <alignment horizontal="center" wrapText="1"/>
    </xf>
    <xf numFmtId="0" fontId="20" fillId="0" borderId="1" xfId="0" applyFont="1" applyBorder="1" applyAlignment="1">
      <alignment horizontal="center" wrapText="1"/>
    </xf>
    <xf numFmtId="0" fontId="18" fillId="0" borderId="1" xfId="0" applyFont="1" applyBorder="1" applyAlignment="1">
      <alignment horizontal="center" vertical="top" wrapText="1"/>
    </xf>
    <xf numFmtId="0" fontId="23" fillId="0" borderId="0" xfId="0" applyFont="1"/>
    <xf numFmtId="0" fontId="23" fillId="4" borderId="0" xfId="0" applyFont="1" applyFill="1"/>
    <xf numFmtId="0" fontId="13" fillId="0" borderId="6" xfId="0" applyFont="1" applyBorder="1" applyAlignment="1">
      <alignment horizontal="center"/>
    </xf>
    <xf numFmtId="0" fontId="14" fillId="0" borderId="0" xfId="0" applyFont="1"/>
    <xf numFmtId="0" fontId="14" fillId="0" borderId="7" xfId="0" applyFont="1" applyBorder="1"/>
    <xf numFmtId="0" fontId="13" fillId="2" borderId="1" xfId="0" applyFont="1" applyFill="1" applyBorder="1" applyAlignment="1">
      <alignment horizontal="center"/>
    </xf>
    <xf numFmtId="0" fontId="14" fillId="0" borderId="1" xfId="0" applyFont="1" applyBorder="1"/>
    <xf numFmtId="164" fontId="2" fillId="0" borderId="1" xfId="0" applyNumberFormat="1" applyFont="1" applyBorder="1" applyAlignment="1">
      <alignment horizontal="right" wrapText="1"/>
    </xf>
    <xf numFmtId="0" fontId="5" fillId="2" borderId="1" xfId="0" applyFont="1" applyFill="1" applyBorder="1" applyAlignment="1">
      <alignment horizontal="center"/>
    </xf>
    <xf numFmtId="164" fontId="2" fillId="0" borderId="1" xfId="0" applyNumberFormat="1" applyFont="1" applyBorder="1" applyAlignment="1">
      <alignment horizontal="right"/>
    </xf>
    <xf numFmtId="164" fontId="2" fillId="3" borderId="1" xfId="0" applyNumberFormat="1" applyFont="1" applyFill="1" applyBorder="1" applyAlignment="1">
      <alignment horizontal="right"/>
    </xf>
    <xf numFmtId="0" fontId="3" fillId="0" borderId="0" xfId="0" applyFont="1"/>
    <xf numFmtId="0" fontId="12" fillId="0" borderId="0" xfId="0" applyFont="1"/>
    <xf numFmtId="164" fontId="5" fillId="0" borderId="1" xfId="0" applyNumberFormat="1" applyFont="1" applyBorder="1" applyAlignment="1">
      <alignment horizontal="right" wrapText="1"/>
    </xf>
    <xf numFmtId="0" fontId="5" fillId="0" borderId="1" xfId="0" applyFont="1" applyBorder="1" applyAlignment="1">
      <alignment horizontal="center"/>
    </xf>
    <xf numFmtId="0" fontId="14" fillId="0" borderId="1" xfId="0" applyFont="1" applyBorder="1" applyAlignment="1">
      <alignment horizontal="center"/>
    </xf>
    <xf numFmtId="0" fontId="9" fillId="0" borderId="1" xfId="0" applyFont="1" applyBorder="1"/>
    <xf numFmtId="0" fontId="9" fillId="0" borderId="5" xfId="0" applyFont="1" applyBorder="1" applyAlignment="1">
      <alignment horizontal="center"/>
    </xf>
    <xf numFmtId="0" fontId="9" fillId="0" borderId="4" xfId="0" applyFont="1" applyBorder="1" applyAlignment="1">
      <alignment horizontal="center"/>
    </xf>
    <xf numFmtId="0" fontId="4" fillId="0" borderId="2" xfId="0" applyFont="1" applyBorder="1" applyAlignment="1">
      <alignment wrapText="1"/>
    </xf>
    <xf numFmtId="0" fontId="1" fillId="0" borderId="3" xfId="0" applyFont="1" applyBorder="1"/>
    <xf numFmtId="0" fontId="21" fillId="0" borderId="0" xfId="0" applyFont="1" applyAlignment="1">
      <alignment horizontal="left" vertical="top" wrapText="1"/>
    </xf>
    <xf numFmtId="0" fontId="4" fillId="0" borderId="2" xfId="0" applyFont="1" applyBorder="1" applyAlignment="1">
      <alignment vertical="top" wrapText="1"/>
    </xf>
    <xf numFmtId="0" fontId="1" fillId="0" borderId="3" xfId="0" applyFont="1" applyBorder="1" applyAlignment="1">
      <alignment vertical="top"/>
    </xf>
    <xf numFmtId="0" fontId="0" fillId="0" borderId="0" xfId="0" applyAlignment="1">
      <alignment horizontal="center" vertical="top" wrapText="1"/>
    </xf>
    <xf numFmtId="0" fontId="19" fillId="0" borderId="2" xfId="0" applyFont="1" applyBorder="1" applyAlignment="1">
      <alignment wrapText="1"/>
    </xf>
    <xf numFmtId="0" fontId="22" fillId="0" borderId="3" xfId="0" applyFont="1" applyBorder="1"/>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26</xdr:row>
      <xdr:rowOff>66675</xdr:rowOff>
    </xdr:from>
    <xdr:to>
      <xdr:col>3</xdr:col>
      <xdr:colOff>314325</xdr:colOff>
      <xdr:row>36</xdr:row>
      <xdr:rowOff>152400</xdr:rowOff>
    </xdr:to>
    <xdr:pic>
      <xdr:nvPicPr>
        <xdr:cNvPr id="5" name="Attēls 4">
          <a:extLst>
            <a:ext uri="{FF2B5EF4-FFF2-40B4-BE49-F238E27FC236}">
              <a16:creationId xmlns:a16="http://schemas.microsoft.com/office/drawing/2014/main" id="{04E841AF-97CE-3922-0B5A-C29535B865E6}"/>
            </a:ext>
          </a:extLst>
        </xdr:cNvPr>
        <xdr:cNvPicPr>
          <a:picLocks noChangeAspect="1"/>
        </xdr:cNvPicPr>
      </xdr:nvPicPr>
      <xdr:blipFill>
        <a:blip xmlns:r="http://schemas.openxmlformats.org/officeDocument/2006/relationships" r:embed="rId1"/>
        <a:stretch>
          <a:fillRect/>
        </a:stretch>
      </xdr:blipFill>
      <xdr:spPr>
        <a:xfrm>
          <a:off x="85725" y="5638800"/>
          <a:ext cx="3943350" cy="2085975"/>
        </a:xfrm>
        <a:prstGeom prst="rect">
          <a:avLst/>
        </a:prstGeom>
      </xdr:spPr>
    </xdr:pic>
    <xdr:clientData/>
  </xdr:twoCellAnchor>
  <xdr:twoCellAnchor editAs="oneCell">
    <xdr:from>
      <xdr:col>0</xdr:col>
      <xdr:colOff>0</xdr:colOff>
      <xdr:row>40</xdr:row>
      <xdr:rowOff>0</xdr:rowOff>
    </xdr:from>
    <xdr:to>
      <xdr:col>3</xdr:col>
      <xdr:colOff>419100</xdr:colOff>
      <xdr:row>52</xdr:row>
      <xdr:rowOff>38100</xdr:rowOff>
    </xdr:to>
    <xdr:pic>
      <xdr:nvPicPr>
        <xdr:cNvPr id="6" name="Attēls 5">
          <a:extLst>
            <a:ext uri="{FF2B5EF4-FFF2-40B4-BE49-F238E27FC236}">
              <a16:creationId xmlns:a16="http://schemas.microsoft.com/office/drawing/2014/main" id="{B1F7C32F-1A4B-5278-A107-90C85979D78B}"/>
            </a:ext>
            <a:ext uri="{147F2762-F138-4A5C-976F-8EAC2B608ADB}">
              <a16:predDERef xmlns:a16="http://schemas.microsoft.com/office/drawing/2014/main" pred="{04E841AF-97CE-3922-0B5A-C29535B865E6}"/>
            </a:ext>
          </a:extLst>
        </xdr:cNvPr>
        <xdr:cNvPicPr>
          <a:picLocks noChangeAspect="1"/>
        </xdr:cNvPicPr>
      </xdr:nvPicPr>
      <xdr:blipFill>
        <a:blip xmlns:r="http://schemas.openxmlformats.org/officeDocument/2006/relationships" r:embed="rId2"/>
        <a:stretch>
          <a:fillRect/>
        </a:stretch>
      </xdr:blipFill>
      <xdr:spPr>
        <a:xfrm>
          <a:off x="0" y="8372475"/>
          <a:ext cx="4133850" cy="2438400"/>
        </a:xfrm>
        <a:prstGeom prst="rect">
          <a:avLst/>
        </a:prstGeom>
      </xdr:spPr>
    </xdr:pic>
    <xdr:clientData/>
  </xdr:twoCellAnchor>
  <xdr:twoCellAnchor editAs="oneCell">
    <xdr:from>
      <xdr:col>0</xdr:col>
      <xdr:colOff>9525</xdr:colOff>
      <xdr:row>57</xdr:row>
      <xdr:rowOff>0</xdr:rowOff>
    </xdr:from>
    <xdr:to>
      <xdr:col>3</xdr:col>
      <xdr:colOff>447675</xdr:colOff>
      <xdr:row>68</xdr:row>
      <xdr:rowOff>66675</xdr:rowOff>
    </xdr:to>
    <xdr:pic>
      <xdr:nvPicPr>
        <xdr:cNvPr id="7" name="Attēls 6">
          <a:extLst>
            <a:ext uri="{FF2B5EF4-FFF2-40B4-BE49-F238E27FC236}">
              <a16:creationId xmlns:a16="http://schemas.microsoft.com/office/drawing/2014/main" id="{3C68E41E-5A40-30F4-E8BC-689A460851FE}"/>
            </a:ext>
            <a:ext uri="{147F2762-F138-4A5C-976F-8EAC2B608ADB}">
              <a16:predDERef xmlns:a16="http://schemas.microsoft.com/office/drawing/2014/main" pred="{B1F7C32F-1A4B-5278-A107-90C85979D78B}"/>
            </a:ext>
          </a:extLst>
        </xdr:cNvPr>
        <xdr:cNvPicPr>
          <a:picLocks noChangeAspect="1"/>
        </xdr:cNvPicPr>
      </xdr:nvPicPr>
      <xdr:blipFill>
        <a:blip xmlns:r="http://schemas.openxmlformats.org/officeDocument/2006/relationships" r:embed="rId3"/>
        <a:stretch>
          <a:fillRect/>
        </a:stretch>
      </xdr:blipFill>
      <xdr:spPr>
        <a:xfrm>
          <a:off x="9525" y="11772900"/>
          <a:ext cx="4152900" cy="22288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45"/>
  <sheetViews>
    <sheetView tabSelected="1" workbookViewId="0">
      <selection activeCell="B33" sqref="B33:H33"/>
    </sheetView>
  </sheetViews>
  <sheetFormatPr baseColWidth="10" defaultColWidth="12.6640625" defaultRowHeight="15.75" customHeight="1"/>
  <cols>
    <col min="3" max="3" width="28.33203125" customWidth="1"/>
    <col min="4" max="4" width="25.33203125" customWidth="1"/>
    <col min="5" max="5" width="25.6640625" customWidth="1"/>
    <col min="6" max="6" width="24.6640625" customWidth="1"/>
    <col min="7" max="7" width="44.83203125" customWidth="1"/>
    <col min="8" max="8" width="23.1640625" style="16" customWidth="1"/>
  </cols>
  <sheetData>
    <row r="1" spans="2:8" ht="15.75" customHeight="1">
      <c r="B1" s="21"/>
      <c r="C1" s="21"/>
      <c r="D1" s="21"/>
      <c r="E1" s="21"/>
      <c r="F1" s="21"/>
      <c r="G1" s="21"/>
      <c r="H1" s="22"/>
    </row>
    <row r="2" spans="2:8" ht="16">
      <c r="B2" s="49" t="s">
        <v>0</v>
      </c>
      <c r="C2" s="50"/>
      <c r="D2" s="50"/>
      <c r="E2" s="50"/>
      <c r="F2" s="50"/>
      <c r="G2" s="50"/>
      <c r="H2" s="51"/>
    </row>
    <row r="3" spans="2:8" ht="16">
      <c r="B3" s="23">
        <v>1</v>
      </c>
      <c r="C3" s="23">
        <v>2</v>
      </c>
      <c r="D3" s="23">
        <v>3</v>
      </c>
      <c r="E3" s="23">
        <v>4</v>
      </c>
      <c r="F3" s="23">
        <v>5</v>
      </c>
      <c r="G3" s="23">
        <v>6</v>
      </c>
      <c r="H3" s="23">
        <v>7</v>
      </c>
    </row>
    <row r="4" spans="2:8" ht="51">
      <c r="B4" s="24" t="s">
        <v>1</v>
      </c>
      <c r="C4" s="25" t="s">
        <v>2</v>
      </c>
      <c r="D4" s="25" t="s">
        <v>3</v>
      </c>
      <c r="E4" s="25" t="s">
        <v>4</v>
      </c>
      <c r="F4" s="25" t="s">
        <v>5</v>
      </c>
      <c r="G4" s="25" t="s">
        <v>6</v>
      </c>
      <c r="H4" s="25" t="s">
        <v>7</v>
      </c>
    </row>
    <row r="5" spans="2:8" ht="16">
      <c r="B5" s="26" t="s">
        <v>8</v>
      </c>
      <c r="C5" s="52" t="s">
        <v>9</v>
      </c>
      <c r="D5" s="53"/>
      <c r="E5" s="53"/>
      <c r="F5" s="53"/>
      <c r="G5" s="53"/>
      <c r="H5" s="53"/>
    </row>
    <row r="6" spans="2:8" ht="95.25" customHeight="1">
      <c r="B6" s="5">
        <v>45658</v>
      </c>
      <c r="C6" s="1" t="s">
        <v>10</v>
      </c>
      <c r="D6" s="2" t="s">
        <v>11</v>
      </c>
      <c r="E6" s="3">
        <v>139.99</v>
      </c>
      <c r="F6" s="1" t="s">
        <v>12</v>
      </c>
      <c r="G6" s="1" t="s">
        <v>13</v>
      </c>
      <c r="H6" s="27" t="s">
        <v>14</v>
      </c>
    </row>
    <row r="7" spans="2:8" ht="18" customHeight="1">
      <c r="B7" s="4">
        <v>45717</v>
      </c>
      <c r="C7" s="1"/>
      <c r="D7" s="1"/>
      <c r="E7" s="28"/>
      <c r="F7" s="1"/>
      <c r="G7" s="1"/>
      <c r="H7" s="27"/>
    </row>
    <row r="8" spans="2:8" ht="18" customHeight="1">
      <c r="B8" s="4" t="s">
        <v>15</v>
      </c>
      <c r="C8" s="1"/>
      <c r="D8" s="1"/>
      <c r="E8" s="3"/>
      <c r="F8" s="1"/>
      <c r="G8" s="1"/>
      <c r="H8" s="27"/>
    </row>
    <row r="9" spans="2:8" ht="16">
      <c r="B9" s="54" t="s">
        <v>16</v>
      </c>
      <c r="C9" s="53"/>
      <c r="D9" s="53"/>
      <c r="E9" s="29">
        <f>SUM(E6:E8)</f>
        <v>139.99</v>
      </c>
      <c r="F9" s="30"/>
      <c r="G9" s="30"/>
      <c r="H9" s="27"/>
    </row>
    <row r="10" spans="2:8" ht="16">
      <c r="B10" s="7" t="s">
        <v>17</v>
      </c>
      <c r="C10" s="55" t="s">
        <v>18</v>
      </c>
      <c r="D10" s="53"/>
      <c r="E10" s="53"/>
      <c r="F10" s="53"/>
      <c r="G10" s="53"/>
      <c r="H10" s="53"/>
    </row>
    <row r="11" spans="2:8" ht="117.75" customHeight="1">
      <c r="B11" s="31">
        <v>45659</v>
      </c>
      <c r="C11" s="6" t="s">
        <v>19</v>
      </c>
      <c r="D11" s="6" t="s">
        <v>20</v>
      </c>
      <c r="E11" s="27">
        <v>1500</v>
      </c>
      <c r="F11" s="2" t="s">
        <v>21</v>
      </c>
      <c r="G11" s="1" t="s">
        <v>22</v>
      </c>
      <c r="H11" s="27" t="s">
        <v>14</v>
      </c>
    </row>
    <row r="12" spans="2:8" ht="16">
      <c r="B12" s="31">
        <v>45690</v>
      </c>
      <c r="C12" s="32"/>
      <c r="D12" s="33"/>
      <c r="E12" s="34"/>
      <c r="F12" s="2"/>
      <c r="G12" s="1"/>
      <c r="H12" s="27"/>
    </row>
    <row r="13" spans="2:8" ht="16">
      <c r="B13" s="31">
        <v>45718</v>
      </c>
      <c r="C13" s="30"/>
      <c r="D13" s="30"/>
      <c r="E13" s="30"/>
      <c r="F13" s="30"/>
      <c r="G13" s="30"/>
      <c r="H13" s="27"/>
    </row>
    <row r="14" spans="2:8" ht="16">
      <c r="B14" s="31" t="s">
        <v>15</v>
      </c>
      <c r="C14" s="30"/>
      <c r="D14" s="30"/>
      <c r="E14" s="30"/>
      <c r="F14" s="30"/>
      <c r="G14" s="30"/>
      <c r="H14" s="27"/>
    </row>
    <row r="15" spans="2:8" ht="16">
      <c r="B15" s="56" t="s">
        <v>16</v>
      </c>
      <c r="C15" s="53"/>
      <c r="D15" s="53"/>
      <c r="E15" s="27">
        <f>SUM(E11:E14)</f>
        <v>1500</v>
      </c>
      <c r="F15" s="30"/>
      <c r="G15" s="30"/>
      <c r="H15" s="27"/>
    </row>
    <row r="16" spans="2:8" ht="16">
      <c r="B16" s="7" t="s">
        <v>23</v>
      </c>
      <c r="C16" s="55" t="s">
        <v>24</v>
      </c>
      <c r="D16" s="53"/>
      <c r="E16" s="53"/>
      <c r="F16" s="53"/>
      <c r="G16" s="53"/>
      <c r="H16" s="53"/>
    </row>
    <row r="17" spans="2:8" ht="135" customHeight="1">
      <c r="B17" s="31">
        <v>45660</v>
      </c>
      <c r="C17" s="35" t="s">
        <v>25</v>
      </c>
      <c r="D17" s="27" t="s">
        <v>26</v>
      </c>
      <c r="E17" s="27">
        <f>289*2</f>
        <v>578</v>
      </c>
      <c r="F17" s="27" t="s">
        <v>27</v>
      </c>
      <c r="G17" s="1" t="s">
        <v>28</v>
      </c>
      <c r="H17" s="27" t="s">
        <v>14</v>
      </c>
    </row>
    <row r="18" spans="2:8" ht="51">
      <c r="B18" s="31">
        <v>45691</v>
      </c>
      <c r="C18" s="36" t="s">
        <v>29</v>
      </c>
      <c r="D18" s="27" t="s">
        <v>30</v>
      </c>
      <c r="E18" s="27">
        <f>28.9*2</f>
        <v>57.8</v>
      </c>
      <c r="F18" s="27" t="s">
        <v>31</v>
      </c>
      <c r="G18" s="1" t="s">
        <v>32</v>
      </c>
      <c r="H18" s="27" t="s">
        <v>14</v>
      </c>
    </row>
    <row r="19" spans="2:8" ht="65.25" customHeight="1">
      <c r="B19" s="31" t="s">
        <v>33</v>
      </c>
      <c r="C19" s="35" t="s">
        <v>34</v>
      </c>
      <c r="D19" s="27" t="s">
        <v>35</v>
      </c>
      <c r="E19" s="27">
        <v>20</v>
      </c>
      <c r="F19" s="27" t="s">
        <v>36</v>
      </c>
      <c r="G19" s="1" t="s">
        <v>37</v>
      </c>
      <c r="H19" s="27" t="s">
        <v>14</v>
      </c>
    </row>
    <row r="20" spans="2:8" ht="58.5" customHeight="1">
      <c r="B20" s="31" t="s">
        <v>38</v>
      </c>
      <c r="C20" s="36" t="s">
        <v>39</v>
      </c>
      <c r="D20" s="27" t="s">
        <v>40</v>
      </c>
      <c r="E20" s="27">
        <v>20</v>
      </c>
      <c r="F20" s="27" t="s">
        <v>41</v>
      </c>
      <c r="G20" s="1" t="s">
        <v>39</v>
      </c>
      <c r="H20" s="27" t="s">
        <v>14</v>
      </c>
    </row>
    <row r="21" spans="2:8" ht="26.25" customHeight="1">
      <c r="B21" s="31">
        <v>46145</v>
      </c>
      <c r="C21" s="36" t="s">
        <v>42</v>
      </c>
      <c r="D21" s="27" t="s">
        <v>43</v>
      </c>
      <c r="E21" s="27">
        <v>20</v>
      </c>
      <c r="F21" s="27" t="s">
        <v>44</v>
      </c>
      <c r="G21" s="2"/>
      <c r="H21" s="27" t="s">
        <v>14</v>
      </c>
    </row>
    <row r="22" spans="2:8" ht="55.5" customHeight="1">
      <c r="B22" s="31" t="s">
        <v>45</v>
      </c>
      <c r="C22" s="36" t="s">
        <v>46</v>
      </c>
      <c r="D22" s="27" t="s">
        <v>47</v>
      </c>
      <c r="E22" s="27">
        <v>400</v>
      </c>
      <c r="F22" s="27"/>
      <c r="G22" s="1" t="s">
        <v>48</v>
      </c>
      <c r="H22" s="27" t="s">
        <v>14</v>
      </c>
    </row>
    <row r="23" spans="2:8" ht="51" customHeight="1">
      <c r="B23" s="31" t="s">
        <v>49</v>
      </c>
      <c r="C23" s="35" t="s">
        <v>50</v>
      </c>
      <c r="D23" s="27" t="s">
        <v>47</v>
      </c>
      <c r="E23" s="27">
        <v>609</v>
      </c>
      <c r="F23" s="27"/>
      <c r="G23" s="1" t="s">
        <v>51</v>
      </c>
      <c r="H23" s="27" t="s">
        <v>14</v>
      </c>
    </row>
    <row r="24" spans="2:8" ht="48.75" customHeight="1">
      <c r="B24" s="31" t="s">
        <v>52</v>
      </c>
      <c r="C24" s="36" t="s">
        <v>53</v>
      </c>
      <c r="D24" s="27" t="s">
        <v>54</v>
      </c>
      <c r="E24" s="27">
        <v>50</v>
      </c>
      <c r="F24" s="27"/>
      <c r="G24" s="1" t="s">
        <v>55</v>
      </c>
      <c r="H24" s="27" t="s">
        <v>14</v>
      </c>
    </row>
    <row r="25" spans="2:8" ht="34.5" customHeight="1">
      <c r="B25" s="31" t="s">
        <v>56</v>
      </c>
      <c r="C25" s="36" t="s">
        <v>42</v>
      </c>
      <c r="D25" s="27" t="s">
        <v>43</v>
      </c>
      <c r="E25" s="27">
        <v>20</v>
      </c>
      <c r="F25" s="27"/>
      <c r="G25" s="2"/>
      <c r="H25" s="27" t="s">
        <v>14</v>
      </c>
    </row>
    <row r="26" spans="2:8" ht="16">
      <c r="B26" s="57" t="s">
        <v>16</v>
      </c>
      <c r="C26" s="53"/>
      <c r="D26" s="53"/>
      <c r="E26" s="27">
        <f>SUM(E17:E25)</f>
        <v>1774.8</v>
      </c>
      <c r="F26" s="30"/>
      <c r="G26" s="30"/>
      <c r="H26" s="27"/>
    </row>
    <row r="27" spans="2:8" ht="13.25" customHeight="1">
      <c r="B27" s="60" t="s">
        <v>132</v>
      </c>
      <c r="C27" s="53"/>
      <c r="D27" s="53"/>
      <c r="E27" s="61">
        <f>SUM(E9+E15+E26)</f>
        <v>3414.79</v>
      </c>
      <c r="F27" s="63"/>
      <c r="G27" s="63"/>
      <c r="H27" s="64"/>
    </row>
    <row r="28" spans="2:8" ht="15" customHeight="1">
      <c r="B28" s="53"/>
      <c r="C28" s="53"/>
      <c r="D28" s="53"/>
      <c r="E28" s="62"/>
      <c r="F28" s="53"/>
      <c r="G28" s="53"/>
      <c r="H28" s="65"/>
    </row>
    <row r="29" spans="2:8" ht="16">
      <c r="B29" s="37"/>
      <c r="C29" s="37"/>
      <c r="D29" s="37"/>
      <c r="E29" s="37"/>
      <c r="F29" s="37"/>
      <c r="G29" s="37"/>
      <c r="H29" s="37"/>
    </row>
    <row r="30" spans="2:8" ht="16">
      <c r="B30" s="37"/>
      <c r="C30" s="37"/>
      <c r="D30" s="37"/>
      <c r="E30" s="37"/>
      <c r="F30" s="37"/>
      <c r="G30" s="37"/>
      <c r="H30" s="37"/>
    </row>
    <row r="31" spans="2:8" ht="16">
      <c r="B31" s="37"/>
      <c r="C31" s="37"/>
      <c r="D31" s="37"/>
      <c r="E31" s="37"/>
      <c r="F31" s="37"/>
      <c r="G31" s="37"/>
      <c r="H31" s="37"/>
    </row>
    <row r="32" spans="2:8" ht="16">
      <c r="B32" s="37"/>
      <c r="C32" s="37"/>
      <c r="D32" s="37"/>
      <c r="E32" s="37"/>
      <c r="F32" s="37"/>
      <c r="G32" s="37"/>
      <c r="H32" s="37"/>
    </row>
    <row r="33" spans="1:8" ht="16">
      <c r="B33" s="58" t="s">
        <v>57</v>
      </c>
      <c r="C33" s="59"/>
      <c r="D33" s="59"/>
      <c r="E33" s="59"/>
      <c r="F33" s="59"/>
      <c r="G33" s="59"/>
      <c r="H33" s="59"/>
    </row>
    <row r="34" spans="1:8" ht="16">
      <c r="B34" s="58" t="s">
        <v>58</v>
      </c>
      <c r="C34" s="59"/>
      <c r="D34" s="59"/>
      <c r="E34" s="59"/>
      <c r="F34" s="59"/>
      <c r="G34" s="59"/>
      <c r="H34" s="59"/>
    </row>
    <row r="35" spans="1:8" ht="16">
      <c r="B35" s="58" t="s">
        <v>59</v>
      </c>
      <c r="C35" s="59"/>
      <c r="D35" s="59"/>
      <c r="E35" s="59"/>
      <c r="F35" s="59"/>
      <c r="G35" s="59"/>
      <c r="H35" s="59"/>
    </row>
    <row r="36" spans="1:8" ht="16">
      <c r="B36" s="58" t="s">
        <v>60</v>
      </c>
      <c r="C36" s="59"/>
      <c r="D36" s="59"/>
      <c r="E36" s="59"/>
      <c r="F36" s="59"/>
      <c r="G36" s="38"/>
      <c r="H36" s="39"/>
    </row>
    <row r="37" spans="1:8" ht="16">
      <c r="B37" s="38" t="s">
        <v>61</v>
      </c>
      <c r="C37" s="21"/>
      <c r="D37" s="21"/>
      <c r="E37" s="21"/>
      <c r="F37" s="21"/>
      <c r="G37" s="38"/>
      <c r="H37" s="39"/>
    </row>
    <row r="38" spans="1:8" ht="16">
      <c r="B38" s="58" t="s">
        <v>62</v>
      </c>
      <c r="C38" s="59"/>
      <c r="D38" s="59"/>
      <c r="E38" s="59"/>
      <c r="F38" s="59"/>
      <c r="G38" s="59"/>
      <c r="H38" s="59"/>
    </row>
    <row r="39" spans="1:8" ht="16">
      <c r="B39" s="58" t="s">
        <v>63</v>
      </c>
      <c r="C39" s="59"/>
      <c r="D39" s="59"/>
      <c r="E39" s="59"/>
      <c r="F39" s="59"/>
      <c r="G39" s="59"/>
      <c r="H39" s="59"/>
    </row>
    <row r="40" spans="1:8" ht="15.75" customHeight="1">
      <c r="B40" s="21"/>
      <c r="C40" s="21"/>
      <c r="D40" s="21"/>
      <c r="E40" s="21"/>
      <c r="F40" s="21"/>
      <c r="G40" s="21"/>
      <c r="H40" s="22"/>
    </row>
    <row r="41" spans="1:8" ht="15.75" customHeight="1">
      <c r="B41" s="21"/>
      <c r="C41" s="21"/>
      <c r="D41" s="21"/>
      <c r="E41" s="21"/>
      <c r="F41" s="21"/>
      <c r="G41" s="21"/>
      <c r="H41" s="22"/>
    </row>
    <row r="42" spans="1:8" ht="13">
      <c r="A42" s="8"/>
      <c r="B42" s="8"/>
      <c r="C42" s="8"/>
      <c r="D42" s="8"/>
      <c r="E42" s="8"/>
      <c r="F42" s="8"/>
      <c r="G42" s="8"/>
    </row>
    <row r="43" spans="1:8" ht="13">
      <c r="A43" s="8"/>
      <c r="B43" s="9"/>
      <c r="C43" s="9"/>
      <c r="D43" s="10"/>
      <c r="E43" s="11"/>
      <c r="F43" s="10"/>
      <c r="G43" s="11"/>
    </row>
    <row r="44" spans="1:8" ht="13">
      <c r="A44" s="8"/>
      <c r="B44" s="12"/>
      <c r="C44" s="9"/>
      <c r="D44" s="8"/>
      <c r="E44" s="8"/>
      <c r="F44" s="10"/>
      <c r="G44" s="9"/>
    </row>
    <row r="45" spans="1:8" ht="13">
      <c r="A45" s="8"/>
      <c r="B45" s="9"/>
      <c r="C45" s="9"/>
      <c r="D45" s="9"/>
      <c r="E45" s="8"/>
      <c r="F45" s="10"/>
      <c r="G45" s="9"/>
    </row>
  </sheetData>
  <mergeCells count="18">
    <mergeCell ref="C16:H16"/>
    <mergeCell ref="B26:D26"/>
    <mergeCell ref="B36:F36"/>
    <mergeCell ref="B38:H38"/>
    <mergeCell ref="B39:H39"/>
    <mergeCell ref="B27:D28"/>
    <mergeCell ref="E27:E28"/>
    <mergeCell ref="F27:F28"/>
    <mergeCell ref="G27:G28"/>
    <mergeCell ref="B33:H33"/>
    <mergeCell ref="B34:H34"/>
    <mergeCell ref="B35:H35"/>
    <mergeCell ref="H27:H28"/>
    <mergeCell ref="B2:H2"/>
    <mergeCell ref="C5:H5"/>
    <mergeCell ref="B9:D9"/>
    <mergeCell ref="C10:H10"/>
    <mergeCell ref="B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I70"/>
  <sheetViews>
    <sheetView workbookViewId="0">
      <selection activeCell="F8" sqref="F8"/>
    </sheetView>
  </sheetViews>
  <sheetFormatPr baseColWidth="10" defaultColWidth="12.6640625" defaultRowHeight="15.75" customHeight="1"/>
  <cols>
    <col min="3" max="3" width="30.33203125" customWidth="1"/>
    <col min="4" max="4" width="17.1640625" customWidth="1"/>
    <col min="5" max="5" width="33.33203125" customWidth="1"/>
    <col min="6" max="7" width="21.1640625" customWidth="1"/>
    <col min="8" max="8" width="19.1640625" customWidth="1"/>
    <col min="9" max="9" width="26.33203125" customWidth="1"/>
  </cols>
  <sheetData>
    <row r="2" spans="1:9" ht="15.75" customHeight="1">
      <c r="A2" s="66" t="s">
        <v>64</v>
      </c>
      <c r="B2" s="67"/>
      <c r="C2" s="14"/>
      <c r="D2" s="14"/>
      <c r="E2" s="14"/>
      <c r="F2" s="14"/>
      <c r="G2" s="14"/>
      <c r="H2" s="14"/>
      <c r="I2" s="14"/>
    </row>
    <row r="3" spans="1:9" ht="37.5" customHeight="1">
      <c r="A3" s="19" t="s">
        <v>1</v>
      </c>
      <c r="B3" s="19" t="s">
        <v>65</v>
      </c>
      <c r="C3" s="19" t="s">
        <v>66</v>
      </c>
      <c r="D3" s="19" t="s">
        <v>67</v>
      </c>
      <c r="E3" s="19" t="s">
        <v>68</v>
      </c>
      <c r="F3" s="19" t="s">
        <v>69</v>
      </c>
      <c r="G3" s="19" t="s">
        <v>70</v>
      </c>
      <c r="H3" s="19" t="s">
        <v>71</v>
      </c>
      <c r="I3" s="19" t="s">
        <v>72</v>
      </c>
    </row>
    <row r="4" spans="1:9" ht="33" customHeight="1">
      <c r="A4" s="43" t="s">
        <v>8</v>
      </c>
      <c r="B4" s="43" t="s">
        <v>73</v>
      </c>
      <c r="C4" s="44" t="s">
        <v>74</v>
      </c>
      <c r="D4" s="43" t="s">
        <v>75</v>
      </c>
      <c r="E4" s="43" t="s">
        <v>76</v>
      </c>
      <c r="F4" s="43" t="s">
        <v>77</v>
      </c>
      <c r="G4" s="43" t="s">
        <v>77</v>
      </c>
      <c r="H4" s="43" t="s">
        <v>78</v>
      </c>
      <c r="I4" s="43" t="s">
        <v>79</v>
      </c>
    </row>
    <row r="5" spans="1:9" ht="36.75" customHeight="1">
      <c r="A5" s="45" t="s">
        <v>17</v>
      </c>
      <c r="B5" s="45" t="s">
        <v>80</v>
      </c>
      <c r="C5" s="45" t="s">
        <v>81</v>
      </c>
      <c r="D5" s="45" t="s">
        <v>82</v>
      </c>
      <c r="E5" s="45" t="s">
        <v>76</v>
      </c>
      <c r="F5" s="45" t="s">
        <v>83</v>
      </c>
      <c r="G5" s="45" t="s">
        <v>83</v>
      </c>
      <c r="H5" s="45" t="s">
        <v>78</v>
      </c>
      <c r="I5" s="45" t="s">
        <v>84</v>
      </c>
    </row>
    <row r="6" spans="1:9" ht="46.5" customHeight="1">
      <c r="A6" s="43" t="s">
        <v>23</v>
      </c>
      <c r="B6" s="43" t="s">
        <v>85</v>
      </c>
      <c r="C6" s="43" t="s">
        <v>86</v>
      </c>
      <c r="D6" s="43" t="s">
        <v>87</v>
      </c>
      <c r="E6" s="43" t="s">
        <v>76</v>
      </c>
      <c r="F6" s="43" t="s">
        <v>88</v>
      </c>
      <c r="G6" s="43" t="s">
        <v>88</v>
      </c>
      <c r="H6" s="43" t="s">
        <v>78</v>
      </c>
      <c r="I6" s="43" t="s">
        <v>79</v>
      </c>
    </row>
    <row r="8" spans="1:9" ht="15.75" customHeight="1">
      <c r="A8" s="15" t="s">
        <v>89</v>
      </c>
    </row>
    <row r="9" spans="1:9" ht="15.75" customHeight="1">
      <c r="A9" s="15" t="s">
        <v>90</v>
      </c>
    </row>
    <row r="10" spans="1:9" ht="15.75" customHeight="1">
      <c r="A10" s="15" t="s">
        <v>91</v>
      </c>
    </row>
    <row r="11" spans="1:9" ht="15.75" customHeight="1">
      <c r="A11" s="15" t="s">
        <v>92</v>
      </c>
    </row>
    <row r="12" spans="1:9" ht="15.75" customHeight="1">
      <c r="A12" s="15" t="s">
        <v>93</v>
      </c>
    </row>
    <row r="13" spans="1:9" ht="15.75" customHeight="1">
      <c r="A13" s="40" t="s">
        <v>94</v>
      </c>
    </row>
    <row r="14" spans="1:9" ht="15.75" customHeight="1">
      <c r="A14" s="15" t="s">
        <v>95</v>
      </c>
    </row>
    <row r="17" spans="1:1" ht="15.75" customHeight="1">
      <c r="A17" s="20" t="s">
        <v>96</v>
      </c>
    </row>
    <row r="18" spans="1:1" ht="23.25" customHeight="1">
      <c r="A18" t="s">
        <v>97</v>
      </c>
    </row>
    <row r="19" spans="1:1" ht="15.75" customHeight="1">
      <c r="A19" t="s">
        <v>98</v>
      </c>
    </row>
    <row r="20" spans="1:1" ht="15.75" customHeight="1">
      <c r="A20" t="s">
        <v>99</v>
      </c>
    </row>
    <row r="21" spans="1:1" ht="15.75" customHeight="1">
      <c r="A21" t="s">
        <v>100</v>
      </c>
    </row>
    <row r="24" spans="1:1" ht="15.75" customHeight="1">
      <c r="A24" s="20" t="s">
        <v>101</v>
      </c>
    </row>
    <row r="25" spans="1:1" ht="15.75" customHeight="1">
      <c r="A25" t="s">
        <v>102</v>
      </c>
    </row>
    <row r="26" spans="1:1" ht="15.75" customHeight="1">
      <c r="A26" t="s">
        <v>103</v>
      </c>
    </row>
    <row r="28" spans="1:1" ht="15.75" customHeight="1">
      <c r="A28" s="41"/>
    </row>
    <row r="29" spans="1:1" ht="15.75" customHeight="1">
      <c r="A29" s="20"/>
    </row>
    <row r="33" spans="1:1" ht="15.75" customHeight="1">
      <c r="A33" s="20"/>
    </row>
    <row r="38" spans="1:1" ht="15.75" customHeight="1">
      <c r="A38" s="13" t="s">
        <v>104</v>
      </c>
    </row>
    <row r="40" spans="1:1" ht="15.75" customHeight="1">
      <c r="A40" s="20" t="s">
        <v>105</v>
      </c>
    </row>
    <row r="45" spans="1:1" ht="15.75" customHeight="1">
      <c r="A45" s="20"/>
    </row>
    <row r="54" spans="1:1" ht="15.75" customHeight="1">
      <c r="A54" t="s">
        <v>106</v>
      </c>
    </row>
    <row r="57" spans="1:1" ht="15.75" customHeight="1">
      <c r="A57" s="20" t="s">
        <v>107</v>
      </c>
    </row>
    <row r="65" spans="1:1" ht="13">
      <c r="A65" s="20"/>
    </row>
    <row r="70" spans="1:1" ht="15.75" customHeight="1">
      <c r="A70" t="s">
        <v>108</v>
      </c>
    </row>
  </sheetData>
  <mergeCells count="1">
    <mergeCell ref="A2: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428A5-3FB8-46DE-832E-C5525E5F2D00}">
  <sheetPr>
    <outlinePr summaryBelow="0" summaryRight="0"/>
  </sheetPr>
  <dimension ref="A2:I71"/>
  <sheetViews>
    <sheetView workbookViewId="0">
      <selection activeCell="I7" sqref="I7"/>
    </sheetView>
  </sheetViews>
  <sheetFormatPr baseColWidth="10" defaultColWidth="12.6640625" defaultRowHeight="15.75" customHeight="1"/>
  <cols>
    <col min="3" max="3" width="21.83203125" customWidth="1"/>
    <col min="4" max="4" width="17.1640625" customWidth="1"/>
    <col min="5" max="5" width="33.33203125" customWidth="1"/>
    <col min="6" max="7" width="21.1640625" customWidth="1"/>
    <col min="8" max="8" width="19.1640625" customWidth="1"/>
    <col min="9" max="9" width="26.33203125" customWidth="1"/>
  </cols>
  <sheetData>
    <row r="2" spans="1:9" ht="34.5" customHeight="1">
      <c r="A2" s="69" t="s">
        <v>109</v>
      </c>
      <c r="B2" s="70"/>
      <c r="C2" s="14"/>
      <c r="D2" s="14"/>
      <c r="E2" s="14"/>
      <c r="F2" s="14"/>
      <c r="G2" s="14"/>
      <c r="H2" s="14"/>
      <c r="I2" s="14"/>
    </row>
    <row r="3" spans="1:9" ht="37.5" customHeight="1">
      <c r="A3" s="19" t="s">
        <v>1</v>
      </c>
      <c r="B3" s="19" t="s">
        <v>65</v>
      </c>
      <c r="C3" s="19" t="s">
        <v>66</v>
      </c>
      <c r="D3" s="19" t="s">
        <v>67</v>
      </c>
      <c r="E3" s="19" t="s">
        <v>68</v>
      </c>
      <c r="F3" s="19" t="s">
        <v>69</v>
      </c>
      <c r="G3" s="19" t="s">
        <v>70</v>
      </c>
      <c r="H3" s="19" t="s">
        <v>71</v>
      </c>
      <c r="I3" s="19" t="s">
        <v>72</v>
      </c>
    </row>
    <row r="4" spans="1:9" ht="21.75" customHeight="1">
      <c r="A4" s="17" t="s">
        <v>8</v>
      </c>
      <c r="B4" s="42" t="s">
        <v>20</v>
      </c>
      <c r="C4" t="s">
        <v>110</v>
      </c>
      <c r="D4" s="43">
        <v>1185</v>
      </c>
      <c r="E4" s="43"/>
      <c r="F4" s="43">
        <v>1500</v>
      </c>
      <c r="G4" s="43">
        <v>1500</v>
      </c>
      <c r="H4" s="18" t="s">
        <v>78</v>
      </c>
      <c r="I4" s="18" t="s">
        <v>84</v>
      </c>
    </row>
    <row r="5" spans="1:9" ht="15.75" customHeight="1">
      <c r="A5" s="17" t="s">
        <v>17</v>
      </c>
      <c r="B5" s="43" t="s">
        <v>105</v>
      </c>
      <c r="C5" s="17" t="s">
        <v>111</v>
      </c>
      <c r="D5" s="17" t="s">
        <v>111</v>
      </c>
      <c r="E5" s="17"/>
      <c r="F5" s="17" t="s">
        <v>111</v>
      </c>
      <c r="G5" s="17" t="s">
        <v>111</v>
      </c>
      <c r="H5" s="18" t="s">
        <v>78</v>
      </c>
      <c r="I5" s="17" t="s">
        <v>79</v>
      </c>
    </row>
    <row r="6" spans="1:9" ht="15.75" customHeight="1">
      <c r="A6" s="17" t="s">
        <v>23</v>
      </c>
      <c r="B6" s="42" t="s">
        <v>107</v>
      </c>
      <c r="C6" s="17" t="s">
        <v>111</v>
      </c>
      <c r="D6" s="17" t="s">
        <v>111</v>
      </c>
      <c r="E6" s="17"/>
      <c r="F6" s="17" t="s">
        <v>111</v>
      </c>
      <c r="G6" s="17" t="s">
        <v>111</v>
      </c>
      <c r="H6" s="18" t="s">
        <v>78</v>
      </c>
      <c r="I6" s="17" t="s">
        <v>79</v>
      </c>
    </row>
    <row r="8" spans="1:9" ht="15.75" customHeight="1">
      <c r="A8" s="15" t="s">
        <v>89</v>
      </c>
    </row>
    <row r="9" spans="1:9" ht="15.75" customHeight="1">
      <c r="A9" s="15" t="s">
        <v>112</v>
      </c>
    </row>
    <row r="10" spans="1:9" ht="15.75" customHeight="1">
      <c r="A10" s="15" t="s">
        <v>91</v>
      </c>
    </row>
    <row r="11" spans="1:9" ht="15.75" customHeight="1">
      <c r="A11" s="15" t="s">
        <v>113</v>
      </c>
    </row>
    <row r="12" spans="1:9" ht="15.75" customHeight="1">
      <c r="A12" s="15" t="s">
        <v>114</v>
      </c>
    </row>
    <row r="13" spans="1:9" ht="15.75" customHeight="1">
      <c r="A13" t="s">
        <v>111</v>
      </c>
    </row>
    <row r="14" spans="1:9" ht="15.75" customHeight="1">
      <c r="A14" s="15" t="s">
        <v>115</v>
      </c>
    </row>
    <row r="15" spans="1:9" ht="15.75" customHeight="1">
      <c r="A15" s="40" t="s">
        <v>116</v>
      </c>
    </row>
    <row r="16" spans="1:9" ht="15.75" customHeight="1">
      <c r="A16" s="40"/>
    </row>
    <row r="17" spans="1:5" ht="15.75" customHeight="1">
      <c r="A17" s="40" t="s">
        <v>117</v>
      </c>
    </row>
    <row r="18" spans="1:5" ht="15.75" customHeight="1">
      <c r="A18" s="68" t="s">
        <v>118</v>
      </c>
      <c r="B18" s="68"/>
      <c r="C18" s="68"/>
      <c r="D18" s="68"/>
      <c r="E18" s="68"/>
    </row>
    <row r="19" spans="1:5" ht="15.75" customHeight="1">
      <c r="A19" s="68"/>
      <c r="B19" s="68"/>
      <c r="C19" s="68"/>
      <c r="D19" s="68"/>
      <c r="E19" s="68"/>
    </row>
    <row r="20" spans="1:5" ht="117.75" customHeight="1">
      <c r="A20" s="68"/>
      <c r="B20" s="68"/>
      <c r="C20" s="68"/>
      <c r="D20" s="68"/>
      <c r="E20" s="68"/>
    </row>
    <row r="22" spans="1:5" ht="15.75" customHeight="1">
      <c r="A22" s="20" t="s">
        <v>96</v>
      </c>
    </row>
    <row r="23" spans="1:5" ht="23.25" customHeight="1">
      <c r="A23" t="s">
        <v>97</v>
      </c>
    </row>
    <row r="24" spans="1:5" ht="15.75" customHeight="1">
      <c r="A24" t="s">
        <v>98</v>
      </c>
    </row>
    <row r="25" spans="1:5" ht="15.75" customHeight="1">
      <c r="A25" t="s">
        <v>99</v>
      </c>
    </row>
    <row r="26" spans="1:5" ht="15.75" customHeight="1">
      <c r="A26" t="s">
        <v>100</v>
      </c>
    </row>
    <row r="30" spans="1:5" ht="15.75" customHeight="1">
      <c r="A30" s="20" t="s">
        <v>101</v>
      </c>
    </row>
    <row r="31" spans="1:5" ht="15.75" customHeight="1">
      <c r="A31" t="s">
        <v>119</v>
      </c>
    </row>
    <row r="32" spans="1:5" ht="15.75" customHeight="1">
      <c r="A32" t="s">
        <v>103</v>
      </c>
    </row>
    <row r="35" spans="1:1" ht="15.75" customHeight="1">
      <c r="A35" s="20" t="s">
        <v>105</v>
      </c>
    </row>
    <row r="37" spans="1:1" ht="15.75" customHeight="1">
      <c r="A37" t="s">
        <v>120</v>
      </c>
    </row>
    <row r="39" spans="1:1" ht="15.75" customHeight="1">
      <c r="A39" s="20" t="s">
        <v>107</v>
      </c>
    </row>
    <row r="41" spans="1:1" ht="15.75" customHeight="1">
      <c r="A41" t="s">
        <v>120</v>
      </c>
    </row>
    <row r="44" spans="1:1" ht="15.75" customHeight="1">
      <c r="A44" s="13"/>
    </row>
    <row r="71" spans="1:1" ht="13">
      <c r="A71" s="13"/>
    </row>
  </sheetData>
  <mergeCells count="2">
    <mergeCell ref="A18:E20"/>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4CAE1-0284-452D-8443-7903F2296668}">
  <sheetPr>
    <outlinePr summaryBelow="0" summaryRight="0"/>
  </sheetPr>
  <dimension ref="A2:I65"/>
  <sheetViews>
    <sheetView workbookViewId="0">
      <selection activeCell="A10" sqref="A10:G18"/>
    </sheetView>
  </sheetViews>
  <sheetFormatPr baseColWidth="10" defaultColWidth="12.6640625" defaultRowHeight="15.75" customHeight="1"/>
  <cols>
    <col min="2" max="2" width="18.5" customWidth="1"/>
    <col min="3" max="3" width="19.1640625" customWidth="1"/>
    <col min="4" max="4" width="17.1640625" customWidth="1"/>
    <col min="5" max="5" width="33.33203125" customWidth="1"/>
    <col min="6" max="7" width="21.1640625" customWidth="1"/>
    <col min="8" max="8" width="19.1640625" customWidth="1"/>
    <col min="9" max="9" width="26.33203125" customWidth="1"/>
  </cols>
  <sheetData>
    <row r="2" spans="1:9" ht="15.75" customHeight="1">
      <c r="A2" s="66" t="s">
        <v>121</v>
      </c>
      <c r="B2" s="67"/>
      <c r="C2" s="14"/>
      <c r="D2" s="14"/>
      <c r="E2" s="14"/>
      <c r="F2" s="14"/>
      <c r="G2" s="14"/>
      <c r="H2" s="14"/>
      <c r="I2" s="14"/>
    </row>
    <row r="3" spans="1:9" ht="37.5" customHeight="1">
      <c r="A3" s="19" t="s">
        <v>1</v>
      </c>
      <c r="B3" s="19" t="s">
        <v>65</v>
      </c>
      <c r="C3" s="19" t="s">
        <v>66</v>
      </c>
      <c r="D3" s="19" t="s">
        <v>67</v>
      </c>
      <c r="E3" s="19" t="s">
        <v>68</v>
      </c>
      <c r="F3" s="19" t="s">
        <v>69</v>
      </c>
      <c r="G3" s="19" t="s">
        <v>70</v>
      </c>
      <c r="H3" s="19" t="s">
        <v>71</v>
      </c>
      <c r="I3" s="19" t="s">
        <v>72</v>
      </c>
    </row>
    <row r="4" spans="1:9" ht="39.75" customHeight="1">
      <c r="A4" s="17" t="s">
        <v>8</v>
      </c>
      <c r="B4" s="46" t="s">
        <v>122</v>
      </c>
      <c r="C4" s="17"/>
      <c r="D4" s="18"/>
      <c r="E4" s="18"/>
      <c r="F4" s="18"/>
      <c r="G4" s="18"/>
      <c r="H4" s="18" t="s">
        <v>78</v>
      </c>
      <c r="I4" s="18" t="s">
        <v>84</v>
      </c>
    </row>
    <row r="5" spans="1:9" ht="15.75" customHeight="1">
      <c r="A5" s="17" t="s">
        <v>17</v>
      </c>
      <c r="B5" s="18"/>
      <c r="C5" s="17"/>
      <c r="D5" s="17"/>
      <c r="E5" s="17"/>
      <c r="F5" s="17"/>
      <c r="G5" s="17"/>
      <c r="H5" s="18" t="s">
        <v>78</v>
      </c>
      <c r="I5" s="17" t="s">
        <v>79</v>
      </c>
    </row>
    <row r="6" spans="1:9" ht="15.75" customHeight="1">
      <c r="A6" s="17" t="s">
        <v>23</v>
      </c>
      <c r="B6" s="17"/>
      <c r="C6" s="17"/>
      <c r="D6" s="17"/>
      <c r="E6" s="17"/>
      <c r="F6" s="17"/>
      <c r="G6" s="17"/>
      <c r="H6" s="18" t="s">
        <v>78</v>
      </c>
      <c r="I6" s="17" t="s">
        <v>79</v>
      </c>
    </row>
    <row r="8" spans="1:9" ht="15.75" customHeight="1">
      <c r="A8" s="15" t="s">
        <v>123</v>
      </c>
    </row>
    <row r="9" spans="1:9" ht="15.75" customHeight="1">
      <c r="A9" s="15"/>
    </row>
    <row r="10" spans="1:9" ht="15.75" customHeight="1">
      <c r="A10" s="71" t="s">
        <v>124</v>
      </c>
      <c r="B10" s="71"/>
      <c r="C10" s="71"/>
      <c r="D10" s="71"/>
      <c r="E10" s="71"/>
      <c r="F10" s="71"/>
      <c r="G10" s="71"/>
    </row>
    <row r="11" spans="1:9" ht="15.75" customHeight="1">
      <c r="A11" s="71"/>
      <c r="B11" s="71"/>
      <c r="C11" s="71"/>
      <c r="D11" s="71"/>
      <c r="E11" s="71"/>
      <c r="F11" s="71"/>
      <c r="G11" s="71"/>
    </row>
    <row r="12" spans="1:9" ht="15.75" customHeight="1">
      <c r="A12" s="71"/>
      <c r="B12" s="71"/>
      <c r="C12" s="71"/>
      <c r="D12" s="71"/>
      <c r="E12" s="71"/>
      <c r="F12" s="71"/>
      <c r="G12" s="71"/>
    </row>
    <row r="13" spans="1:9" ht="15.75" customHeight="1">
      <c r="A13" s="71"/>
      <c r="B13" s="71"/>
      <c r="C13" s="71"/>
      <c r="D13" s="71"/>
      <c r="E13" s="71"/>
      <c r="F13" s="71"/>
      <c r="G13" s="71"/>
    </row>
    <row r="14" spans="1:9" ht="15.75" customHeight="1">
      <c r="A14" s="71"/>
      <c r="B14" s="71"/>
      <c r="C14" s="71"/>
      <c r="D14" s="71"/>
      <c r="E14" s="71"/>
      <c r="F14" s="71"/>
      <c r="G14" s="71"/>
    </row>
    <row r="15" spans="1:9" ht="15.75" customHeight="1">
      <c r="A15" s="71"/>
      <c r="B15" s="71"/>
      <c r="C15" s="71"/>
      <c r="D15" s="71"/>
      <c r="E15" s="71"/>
      <c r="F15" s="71"/>
      <c r="G15" s="71"/>
    </row>
    <row r="16" spans="1:9" ht="15.75" customHeight="1">
      <c r="A16" s="71"/>
      <c r="B16" s="71"/>
      <c r="C16" s="71"/>
      <c r="D16" s="71"/>
      <c r="E16" s="71"/>
      <c r="F16" s="71"/>
      <c r="G16" s="71"/>
    </row>
    <row r="17" spans="1:7" ht="15.75" customHeight="1">
      <c r="A17" s="71"/>
      <c r="B17" s="71"/>
      <c r="C17" s="71"/>
      <c r="D17" s="71"/>
      <c r="E17" s="71"/>
      <c r="F17" s="71"/>
      <c r="G17" s="71"/>
    </row>
    <row r="18" spans="1:7" ht="16.5" customHeight="1">
      <c r="A18" s="71"/>
      <c r="B18" s="71"/>
      <c r="C18" s="71"/>
      <c r="D18" s="71"/>
      <c r="E18" s="71"/>
      <c r="F18" s="71"/>
      <c r="G18" s="71"/>
    </row>
    <row r="24" spans="1:7" ht="15.75" customHeight="1">
      <c r="A24" s="20"/>
    </row>
    <row r="29" spans="1:7" ht="15.75" customHeight="1">
      <c r="A29" s="20"/>
    </row>
    <row r="33" spans="1:1" ht="15.75" customHeight="1">
      <c r="A33" s="20"/>
    </row>
    <row r="38" spans="1:1" ht="15.75" customHeight="1">
      <c r="A38" s="13"/>
    </row>
    <row r="65" spans="1:1" ht="13">
      <c r="A65" s="13"/>
    </row>
  </sheetData>
  <mergeCells count="2">
    <mergeCell ref="A2:B2"/>
    <mergeCell ref="A10:G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54D2-90A9-4596-879A-669A4ECD715A}">
  <sheetPr>
    <outlinePr summaryBelow="0" summaryRight="0"/>
  </sheetPr>
  <dimension ref="A1:I64"/>
  <sheetViews>
    <sheetView workbookViewId="0">
      <selection activeCell="I5" sqref="I5"/>
    </sheetView>
  </sheetViews>
  <sheetFormatPr baseColWidth="10" defaultColWidth="12.6640625" defaultRowHeight="15.75" customHeight="1"/>
  <cols>
    <col min="3" max="3" width="19.1640625" customWidth="1"/>
    <col min="4" max="4" width="21.1640625" customWidth="1"/>
    <col min="5" max="5" width="19.1640625" customWidth="1"/>
    <col min="6" max="6" width="26.33203125" customWidth="1"/>
  </cols>
  <sheetData>
    <row r="1" spans="1:9" ht="15.75" customHeight="1">
      <c r="A1" s="72" t="s">
        <v>125</v>
      </c>
      <c r="B1" s="73"/>
      <c r="C1" s="14"/>
      <c r="D1" s="14"/>
      <c r="E1" s="14"/>
      <c r="F1" s="14"/>
    </row>
    <row r="2" spans="1:9" ht="37.5" customHeight="1">
      <c r="A2" s="19" t="s">
        <v>1</v>
      </c>
      <c r="B2" s="19" t="s">
        <v>65</v>
      </c>
      <c r="C2" s="19" t="s">
        <v>66</v>
      </c>
      <c r="D2" s="19" t="s">
        <v>67</v>
      </c>
      <c r="E2" s="19" t="s">
        <v>68</v>
      </c>
      <c r="F2" s="19" t="s">
        <v>69</v>
      </c>
      <c r="G2" s="19" t="s">
        <v>70</v>
      </c>
      <c r="H2" s="19" t="s">
        <v>71</v>
      </c>
      <c r="I2" s="19" t="s">
        <v>72</v>
      </c>
    </row>
    <row r="3" spans="1:9" ht="49.5" customHeight="1">
      <c r="A3" s="17" t="s">
        <v>8</v>
      </c>
      <c r="B3" s="46"/>
      <c r="C3" s="17"/>
      <c r="D3" s="18"/>
      <c r="E3" s="18"/>
      <c r="F3" s="18"/>
      <c r="G3" s="18"/>
      <c r="H3" s="18" t="s">
        <v>78</v>
      </c>
      <c r="I3" s="18" t="s">
        <v>84</v>
      </c>
    </row>
    <row r="4" spans="1:9" ht="15.75" customHeight="1">
      <c r="A4" s="17" t="s">
        <v>17</v>
      </c>
      <c r="B4" s="18"/>
      <c r="C4" s="17"/>
      <c r="D4" s="17"/>
      <c r="E4" s="17"/>
      <c r="F4" s="17"/>
      <c r="G4" s="17"/>
      <c r="H4" s="18" t="s">
        <v>78</v>
      </c>
      <c r="I4" s="17" t="s">
        <v>79</v>
      </c>
    </row>
    <row r="5" spans="1:9" ht="15.75" customHeight="1">
      <c r="A5" s="17" t="s">
        <v>23</v>
      </c>
      <c r="B5" s="17"/>
      <c r="C5" s="17"/>
      <c r="D5" s="17"/>
      <c r="E5" s="17"/>
      <c r="F5" s="17"/>
      <c r="G5" s="17"/>
      <c r="H5" s="18" t="s">
        <v>78</v>
      </c>
      <c r="I5" s="17" t="s">
        <v>79</v>
      </c>
    </row>
    <row r="7" spans="1:9" ht="15.75" customHeight="1">
      <c r="A7" s="15"/>
    </row>
    <row r="8" spans="1:9" ht="15.75" customHeight="1">
      <c r="A8" s="47" t="s">
        <v>126</v>
      </c>
    </row>
    <row r="9" spans="1:9" ht="15.75" customHeight="1">
      <c r="A9" s="47" t="s">
        <v>127</v>
      </c>
    </row>
    <row r="10" spans="1:9" ht="15.75" customHeight="1">
      <c r="A10" s="15"/>
    </row>
    <row r="11" spans="1:9" ht="15.75" customHeight="1">
      <c r="A11" s="15"/>
    </row>
    <row r="13" spans="1:9" ht="15.75" customHeight="1">
      <c r="A13" s="15"/>
    </row>
    <row r="16" spans="1:9" ht="15.75" customHeight="1">
      <c r="A16" s="20"/>
    </row>
    <row r="17" spans="1:1" ht="23.25" customHeight="1"/>
    <row r="23" spans="1:1" ht="15.75" customHeight="1">
      <c r="A23" s="20"/>
    </row>
    <row r="28" spans="1:1" ht="15.75" customHeight="1">
      <c r="A28" s="20"/>
    </row>
    <row r="32" spans="1:1" ht="15.75" customHeight="1">
      <c r="A32" s="20"/>
    </row>
    <row r="37" spans="1:1" ht="15.75" customHeight="1">
      <c r="A37" s="13"/>
    </row>
    <row r="64" spans="1:1" ht="13">
      <c r="A64" s="13"/>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583E0-0CFF-45BD-9070-BD4415396613}">
  <sheetPr>
    <outlinePr summaryBelow="0" summaryRight="0"/>
  </sheetPr>
  <dimension ref="A2:I65"/>
  <sheetViews>
    <sheetView workbookViewId="0">
      <selection activeCell="I7" sqref="I7"/>
    </sheetView>
  </sheetViews>
  <sheetFormatPr baseColWidth="10" defaultColWidth="12.6640625" defaultRowHeight="15.75" customHeight="1"/>
  <cols>
    <col min="3" max="3" width="19.1640625" customWidth="1"/>
    <col min="4" max="4" width="21.1640625" customWidth="1"/>
    <col min="5" max="5" width="19.1640625" customWidth="1"/>
    <col min="6" max="6" width="26.33203125" customWidth="1"/>
  </cols>
  <sheetData>
    <row r="2" spans="1:9" ht="15.75" customHeight="1">
      <c r="A2" s="66" t="s">
        <v>128</v>
      </c>
      <c r="B2" s="67"/>
      <c r="C2" s="14"/>
      <c r="D2" s="14"/>
      <c r="E2" s="14"/>
      <c r="F2" s="14"/>
    </row>
    <row r="3" spans="1:9" ht="37.5" customHeight="1">
      <c r="A3" s="19" t="s">
        <v>1</v>
      </c>
      <c r="B3" s="19" t="s">
        <v>65</v>
      </c>
      <c r="C3" s="19" t="s">
        <v>66</v>
      </c>
      <c r="D3" s="19" t="s">
        <v>67</v>
      </c>
      <c r="E3" s="19" t="s">
        <v>68</v>
      </c>
      <c r="F3" s="19" t="s">
        <v>69</v>
      </c>
      <c r="G3" s="19" t="s">
        <v>70</v>
      </c>
      <c r="H3" s="19" t="s">
        <v>71</v>
      </c>
      <c r="I3" s="19" t="s">
        <v>72</v>
      </c>
    </row>
    <row r="4" spans="1:9" ht="15.75" customHeight="1">
      <c r="A4" s="17" t="s">
        <v>8</v>
      </c>
      <c r="B4" s="46"/>
      <c r="C4" s="17"/>
      <c r="D4" s="18"/>
      <c r="E4" s="18"/>
      <c r="F4" s="18"/>
      <c r="G4" s="18"/>
      <c r="H4" s="18" t="s">
        <v>78</v>
      </c>
      <c r="I4" s="18" t="s">
        <v>84</v>
      </c>
    </row>
    <row r="5" spans="1:9" ht="15.75" customHeight="1">
      <c r="A5" s="17" t="s">
        <v>17</v>
      </c>
      <c r="B5" s="18"/>
      <c r="C5" s="17"/>
      <c r="D5" s="17"/>
      <c r="E5" s="17"/>
      <c r="F5" s="17"/>
      <c r="G5" s="17"/>
      <c r="H5" s="18" t="s">
        <v>78</v>
      </c>
      <c r="I5" s="17" t="s">
        <v>79</v>
      </c>
    </row>
    <row r="6" spans="1:9" ht="15.75" customHeight="1">
      <c r="A6" s="17" t="s">
        <v>23</v>
      </c>
      <c r="B6" s="17"/>
      <c r="C6" s="17"/>
      <c r="D6" s="17"/>
      <c r="E6" s="17"/>
      <c r="F6" s="17"/>
      <c r="G6" s="17"/>
      <c r="H6" s="18" t="s">
        <v>78</v>
      </c>
      <c r="I6" s="17" t="s">
        <v>79</v>
      </c>
    </row>
    <row r="8" spans="1:9" ht="15.75" customHeight="1">
      <c r="A8" s="48" t="s">
        <v>129</v>
      </c>
    </row>
    <row r="9" spans="1:9" ht="15.75" customHeight="1">
      <c r="A9" s="15"/>
    </row>
    <row r="10" spans="1:9" ht="15.75" customHeight="1">
      <c r="A10" s="15"/>
    </row>
    <row r="11" spans="1:9" ht="15.75" customHeight="1">
      <c r="A11" s="15"/>
    </row>
    <row r="12" spans="1:9" ht="15.75" customHeight="1">
      <c r="A12" s="15"/>
    </row>
    <row r="14" spans="1:9" ht="15.75" customHeight="1">
      <c r="A14" s="15"/>
    </row>
    <row r="17" spans="1:1" ht="15.75" customHeight="1">
      <c r="A17" s="20"/>
    </row>
    <row r="18" spans="1:1" ht="23.25" customHeight="1"/>
    <row r="24" spans="1:1" ht="15.75" customHeight="1">
      <c r="A24" s="20"/>
    </row>
    <row r="29" spans="1:1" ht="15.75" customHeight="1">
      <c r="A29" s="20"/>
    </row>
    <row r="33" spans="1:1" ht="15.75" customHeight="1">
      <c r="A33" s="20"/>
    </row>
    <row r="38" spans="1:1" ht="15.75" customHeight="1">
      <c r="A38" s="13"/>
    </row>
    <row r="65" spans="1:1" ht="13">
      <c r="A65" s="13"/>
    </row>
  </sheetData>
  <mergeCells count="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5848-7ABC-4F3D-A854-6FE73D9569AF}">
  <sheetPr>
    <outlinePr summaryBelow="0" summaryRight="0"/>
  </sheetPr>
  <dimension ref="A2:I64"/>
  <sheetViews>
    <sheetView workbookViewId="0">
      <selection activeCell="I7" sqref="I7"/>
    </sheetView>
  </sheetViews>
  <sheetFormatPr baseColWidth="10" defaultColWidth="12.6640625" defaultRowHeight="15.75" customHeight="1"/>
  <cols>
    <col min="3" max="3" width="19.1640625" customWidth="1"/>
    <col min="4" max="4" width="21.1640625" customWidth="1"/>
    <col min="5" max="5" width="19.1640625" customWidth="1"/>
    <col min="6" max="6" width="26.33203125" customWidth="1"/>
  </cols>
  <sheetData>
    <row r="2" spans="1:9" ht="15.75" customHeight="1">
      <c r="A2" s="66" t="s">
        <v>130</v>
      </c>
      <c r="B2" s="67"/>
      <c r="C2" s="14"/>
      <c r="D2" s="14"/>
      <c r="E2" s="14"/>
      <c r="F2" s="14"/>
    </row>
    <row r="3" spans="1:9" ht="37.5" customHeight="1">
      <c r="A3" s="19" t="s">
        <v>1</v>
      </c>
      <c r="B3" s="19" t="s">
        <v>65</v>
      </c>
      <c r="C3" s="19" t="s">
        <v>66</v>
      </c>
      <c r="D3" s="19" t="s">
        <v>67</v>
      </c>
      <c r="E3" s="19" t="s">
        <v>68</v>
      </c>
      <c r="F3" s="19" t="s">
        <v>69</v>
      </c>
      <c r="G3" s="19" t="s">
        <v>70</v>
      </c>
      <c r="H3" s="19" t="s">
        <v>71</v>
      </c>
      <c r="I3" s="19" t="s">
        <v>72</v>
      </c>
    </row>
    <row r="4" spans="1:9" ht="15.75" customHeight="1">
      <c r="A4" s="17" t="s">
        <v>8</v>
      </c>
      <c r="B4" s="46"/>
      <c r="C4" s="17"/>
      <c r="D4" s="18"/>
      <c r="E4" s="18"/>
      <c r="F4" s="18"/>
      <c r="G4" s="18"/>
      <c r="H4" s="18" t="s">
        <v>78</v>
      </c>
      <c r="I4" s="18" t="s">
        <v>84</v>
      </c>
    </row>
    <row r="5" spans="1:9" ht="15.75" customHeight="1">
      <c r="A5" s="17" t="s">
        <v>17</v>
      </c>
      <c r="B5" s="18"/>
      <c r="C5" s="17"/>
      <c r="D5" s="17"/>
      <c r="E5" s="17"/>
      <c r="F5" s="17"/>
      <c r="G5" s="17"/>
      <c r="H5" s="18" t="s">
        <v>78</v>
      </c>
      <c r="I5" s="17" t="s">
        <v>79</v>
      </c>
    </row>
    <row r="6" spans="1:9" ht="15.75" customHeight="1">
      <c r="A6" s="17" t="s">
        <v>23</v>
      </c>
      <c r="B6" s="17"/>
      <c r="C6" s="17"/>
      <c r="D6" s="17"/>
      <c r="E6" s="17"/>
      <c r="F6" s="17"/>
      <c r="G6" s="17"/>
      <c r="H6" s="18" t="s">
        <v>78</v>
      </c>
      <c r="I6" s="17" t="s">
        <v>79</v>
      </c>
    </row>
    <row r="7" spans="1:9" ht="15.75" customHeight="1">
      <c r="A7" s="15"/>
    </row>
    <row r="8" spans="1:9" ht="15.75" customHeight="1">
      <c r="A8" s="15"/>
    </row>
    <row r="9" spans="1:9" ht="15.75" customHeight="1">
      <c r="A9" s="47" t="s">
        <v>126</v>
      </c>
    </row>
    <row r="10" spans="1:9" ht="15.75" customHeight="1">
      <c r="A10" s="47" t="s">
        <v>131</v>
      </c>
    </row>
    <row r="11" spans="1:9" ht="15.75" customHeight="1">
      <c r="A11" s="15"/>
    </row>
    <row r="13" spans="1:9" ht="15.75" customHeight="1">
      <c r="A13" s="15"/>
    </row>
    <row r="16" spans="1:9" ht="15.75" customHeight="1">
      <c r="A16" s="20"/>
    </row>
    <row r="17" spans="1:1" ht="23.25" customHeight="1"/>
    <row r="23" spans="1:1" ht="15.75" customHeight="1">
      <c r="A23" s="20"/>
    </row>
    <row r="28" spans="1:1" ht="15.75" customHeight="1">
      <c r="A28" s="20"/>
    </row>
    <row r="32" spans="1:1" ht="15.75" customHeight="1">
      <c r="A32" s="20"/>
    </row>
    <row r="37" spans="1:1" ht="15.75" customHeight="1">
      <c r="A37" s="13"/>
    </row>
    <row r="64" spans="1:1" ht="13">
      <c r="A64" s="13"/>
    </row>
  </sheetData>
  <mergeCells count="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7e88da-36f3-4293-a30c-4b5e932e7460">
      <Terms xmlns="http://schemas.microsoft.com/office/infopath/2007/PartnerControls"/>
    </lcf76f155ced4ddcb4097134ff3c332f>
    <TaxCatchAll xmlns="4d38b86d-8d1c-4b46-b206-cdb27330ad81" xsi:nil="true"/>
    <_dlc_DocId xmlns="4d38b86d-8d1c-4b46-b206-cdb27330ad81">2XYYZWXUA2K6-244182251-17857</_dlc_DocId>
    <_dlc_DocIdUrl xmlns="4d38b86d-8d1c-4b46-b206-cdb27330ad81">
      <Url>https://universityoflatvia387.sharepoint.com/sites/IAC/_layouts/15/DocIdRedir.aspx?ID=2XYYZWXUA2K6-244182251-17857</Url>
      <Description>2XYYZWXUA2K6-244182251-17857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D039441E4A3C043AC77D46667264ECB" ma:contentTypeVersion="14" ma:contentTypeDescription="Create a new document." ma:contentTypeScope="" ma:versionID="91bdb122ad8458b123e05400d3319234">
  <xsd:schema xmlns:xsd="http://www.w3.org/2001/XMLSchema" xmlns:xs="http://www.w3.org/2001/XMLSchema" xmlns:p="http://schemas.microsoft.com/office/2006/metadata/properties" xmlns:ns2="4d38b86d-8d1c-4b46-b206-cdb27330ad81" xmlns:ns3="907e88da-36f3-4293-a30c-4b5e932e7460" targetNamespace="http://schemas.microsoft.com/office/2006/metadata/properties" ma:root="true" ma:fieldsID="a9a42947c52b1d60f3af8aa7e383b707" ns2:_="" ns3:_="">
    <xsd:import namespace="4d38b86d-8d1c-4b46-b206-cdb27330ad81"/>
    <xsd:import namespace="907e88da-36f3-4293-a30c-4b5e932e746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8b86d-8d1c-4b46-b206-cdb27330ad8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615ae19d-b4f5-4a3b-bd57-401f2a764e72}" ma:internalName="TaxCatchAll" ma:showField="CatchAllData" ma:web="4d38b86d-8d1c-4b46-b206-cdb27330ad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07e88da-36f3-4293-a30c-4b5e932e746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bc0b185-4452-496b-8675-b05c2822374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50EFA5-F4F3-421E-B127-7A2E323FA9FC}">
  <ds:schemaRefs>
    <ds:schemaRef ds:uri="http://schemas.microsoft.com/office/2006/metadata/properties"/>
    <ds:schemaRef ds:uri="http://schemas.microsoft.com/office/infopath/2007/PartnerControls"/>
    <ds:schemaRef ds:uri="907e88da-36f3-4293-a30c-4b5e932e7460"/>
    <ds:schemaRef ds:uri="4d38b86d-8d1c-4b46-b206-cdb27330ad81"/>
  </ds:schemaRefs>
</ds:datastoreItem>
</file>

<file path=customXml/itemProps2.xml><?xml version="1.0" encoding="utf-8"?>
<ds:datastoreItem xmlns:ds="http://schemas.openxmlformats.org/officeDocument/2006/customXml" ds:itemID="{68BC3D1E-B51C-49DC-9034-5D6FE5CFF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8b86d-8d1c-4b46-b206-cdb27330ad81"/>
    <ds:schemaRef ds:uri="907e88da-36f3-4293-a30c-4b5e932e74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655781-05AB-45B3-ACF4-527F2F470AE1}">
  <ds:schemaRefs>
    <ds:schemaRef ds:uri="http://schemas.microsoft.com/sharepoint/events"/>
  </ds:schemaRefs>
</ds:datastoreItem>
</file>

<file path=customXml/itemProps4.xml><?xml version="1.0" encoding="utf-8"?>
<ds:datastoreItem xmlns:ds="http://schemas.openxmlformats.org/officeDocument/2006/customXml" ds:itemID="{C38A55E7-32FC-4712-AF37-CFA177EDD0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Budžeta lapa</vt:lpstr>
      <vt:lpstr>1.1. Ārējais SSD disks</vt:lpstr>
      <vt:lpstr>2.1. Programmētājs</vt:lpstr>
      <vt:lpstr>3.1. Komandējums -dalības maksa</vt:lpstr>
      <vt:lpstr>3.2. Komandējums - transports</vt:lpstr>
      <vt:lpstr>3.3. Komandējums - naktsmājas</vt:lpstr>
      <vt:lpstr>3.4. Komand. - transp.uz vietas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 Lotko</dc:creator>
  <cp:keywords/>
  <dc:description/>
  <cp:lastModifiedBy>Nora Batraga</cp:lastModifiedBy>
  <cp:revision/>
  <dcterms:created xsi:type="dcterms:W3CDTF">2025-11-20T16:56:52Z</dcterms:created>
  <dcterms:modified xsi:type="dcterms:W3CDTF">2026-03-18T12:57:42Z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0x0101005D039441E4A3C043AC77D46667264ECB</vt:lpwstr>
  </property>
  <property fmtid="{D5CDD505-2E9C-101B-9397-08002B2CF9AE}" pid="3" name="_dlc_DocIdItemGuid">
    <vt:lpwstr>98395920-1d37-461c-b9e1-abdd559b9494</vt:lpwstr>
  </property>
  <property fmtid="{D5CDD505-2E9C-101B-9397-08002B2CF9AE}" pid="4" name="MediaServiceImageTags">
    <vt:lpwstr/>
  </property>
</Properties>
</file>