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D:\SANTA\Reklama\"/>
    </mc:Choice>
  </mc:AlternateContent>
  <bookViews>
    <workbookView xWindow="0" yWindow="0" windowWidth="28800" windowHeight="12585" firstSheet="1" activeTab="1"/>
  </bookViews>
  <sheets>
    <sheet name="1. Internets" sheetId="1" r:id="rId1"/>
    <sheet name="Televīzija, Kino, Transports" sheetId="2" r:id="rId2"/>
    <sheet name="3. Radio" sheetId="3" r:id="rId3"/>
    <sheet name="4. Prese" sheetId="4" r:id="rId4"/>
    <sheet name="5. Vides reklāma" sheetId="6" r:id="rId5"/>
    <sheet name="6. Kopsavilkums" sheetId="7" r:id="rId6"/>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1" l="1"/>
  <c r="K7" i="6" l="1"/>
  <c r="L7" i="6" s="1"/>
  <c r="K8" i="6"/>
  <c r="L8" i="6" s="1"/>
  <c r="K9" i="6"/>
  <c r="L9" i="6" s="1"/>
  <c r="K10" i="6"/>
  <c r="L10" i="6" s="1"/>
  <c r="P7" i="4"/>
  <c r="Q7" i="4" s="1"/>
  <c r="P8" i="4"/>
  <c r="Q8" i="4" s="1"/>
  <c r="P9" i="4"/>
  <c r="Q9" i="4" s="1"/>
  <c r="P10" i="4"/>
  <c r="Q10" i="4" s="1"/>
  <c r="P11" i="4"/>
  <c r="Q11" i="4" s="1"/>
  <c r="P12" i="4"/>
  <c r="Q12" i="4" s="1"/>
  <c r="P13" i="4"/>
  <c r="Q13" i="4" s="1"/>
  <c r="P14" i="4"/>
  <c r="Q14" i="4" s="1"/>
  <c r="P15" i="4"/>
  <c r="Q15" i="4" s="1"/>
  <c r="P16" i="4"/>
  <c r="Q16" i="4" s="1"/>
  <c r="P17" i="4"/>
  <c r="Q17" i="4" s="1"/>
  <c r="P18" i="4"/>
  <c r="Q18" i="4" s="1"/>
  <c r="P19" i="4"/>
  <c r="Q19" i="4" s="1"/>
  <c r="P20" i="4"/>
  <c r="Q20" i="4" s="1"/>
  <c r="P21" i="4"/>
  <c r="Q21" i="4" s="1"/>
  <c r="P22" i="4"/>
  <c r="Q22" i="4" s="1"/>
  <c r="P23" i="4"/>
  <c r="Q23" i="4" s="1"/>
  <c r="P24" i="4"/>
  <c r="Q24" i="4" s="1"/>
  <c r="P25" i="4"/>
  <c r="Q25" i="4" s="1"/>
  <c r="P26" i="4"/>
  <c r="Q26" i="4" s="1"/>
  <c r="I15" i="4"/>
  <c r="H13" i="4"/>
  <c r="I13" i="4" s="1"/>
  <c r="H14" i="4"/>
  <c r="I14" i="4" s="1"/>
  <c r="H15" i="4"/>
  <c r="H7" i="4"/>
  <c r="I7" i="4" s="1"/>
  <c r="H8" i="4"/>
  <c r="I8" i="4" s="1"/>
  <c r="H9" i="4"/>
  <c r="I9" i="4" s="1"/>
  <c r="H10" i="4"/>
  <c r="I10" i="4" s="1"/>
  <c r="H11" i="4"/>
  <c r="I11" i="4" s="1"/>
  <c r="N9" i="3"/>
  <c r="N13" i="3"/>
  <c r="M16" i="3"/>
  <c r="N16" i="3" s="1"/>
  <c r="M17" i="3"/>
  <c r="N17" i="3" s="1"/>
  <c r="M18" i="3"/>
  <c r="N18" i="3" s="1"/>
  <c r="M19" i="3"/>
  <c r="N19" i="3" s="1"/>
  <c r="M15" i="3"/>
  <c r="N15" i="3" s="1"/>
  <c r="M9" i="3"/>
  <c r="M10" i="3"/>
  <c r="N10" i="3" s="1"/>
  <c r="M11" i="3"/>
  <c r="N11" i="3" s="1"/>
  <c r="M12" i="3"/>
  <c r="N12" i="3" s="1"/>
  <c r="M13" i="3"/>
  <c r="M14" i="3"/>
  <c r="N14" i="3" s="1"/>
  <c r="Q10" i="2"/>
  <c r="Q14" i="2"/>
  <c r="P7" i="2"/>
  <c r="Q7" i="2" s="1"/>
  <c r="P8" i="2"/>
  <c r="Q8" i="2" s="1"/>
  <c r="P9" i="2"/>
  <c r="Q9" i="2" s="1"/>
  <c r="P10" i="2"/>
  <c r="P11" i="2"/>
  <c r="Q11" i="2" s="1"/>
  <c r="P12" i="2"/>
  <c r="Q12" i="2" s="1"/>
  <c r="P13" i="2"/>
  <c r="Q13" i="2" s="1"/>
  <c r="P14" i="2"/>
  <c r="P15" i="2"/>
  <c r="Q15" i="2" s="1"/>
  <c r="P16" i="2"/>
  <c r="Q16" i="2" s="1"/>
  <c r="G4" i="2" l="1"/>
  <c r="G5" i="2"/>
  <c r="G6" i="2"/>
  <c r="G7" i="2"/>
  <c r="AG6" i="1"/>
  <c r="AG7" i="1"/>
  <c r="AG8" i="1"/>
  <c r="AG9" i="1"/>
  <c r="AG10" i="1"/>
  <c r="AG11" i="1"/>
  <c r="AG12" i="1"/>
  <c r="AG13" i="1"/>
  <c r="AG14" i="1"/>
  <c r="AG15" i="1"/>
  <c r="AG16" i="1"/>
  <c r="AG17" i="1"/>
  <c r="AG18" i="1"/>
  <c r="AG19" i="1"/>
  <c r="Y6" i="1"/>
  <c r="Y7" i="1"/>
  <c r="Y8" i="1"/>
  <c r="Y9" i="1"/>
  <c r="Y10" i="1"/>
  <c r="R6" i="1"/>
  <c r="R7" i="1"/>
  <c r="R8" i="1"/>
  <c r="R9" i="1"/>
  <c r="R10" i="1"/>
  <c r="R11" i="1"/>
  <c r="R12" i="1"/>
  <c r="I22" i="1"/>
  <c r="I23" i="1"/>
  <c r="J23" i="1" s="1"/>
  <c r="I24" i="1"/>
  <c r="J24" i="1" s="1"/>
  <c r="I25" i="1"/>
  <c r="I26" i="1"/>
  <c r="I7" i="1"/>
  <c r="J7" i="1" s="1"/>
  <c r="I8" i="1"/>
  <c r="J8" i="1" s="1"/>
  <c r="I9" i="1"/>
  <c r="I10" i="1"/>
  <c r="J10" i="1" s="1"/>
  <c r="I11" i="1"/>
  <c r="J11" i="1" s="1"/>
  <c r="I12" i="1"/>
  <c r="J12" i="1" s="1"/>
  <c r="I13" i="1"/>
  <c r="I14" i="1"/>
  <c r="J14" i="1" s="1"/>
  <c r="I15" i="1"/>
  <c r="J15" i="1" s="1"/>
  <c r="I16" i="1"/>
  <c r="J16" i="1" s="1"/>
  <c r="I17" i="1"/>
  <c r="I18" i="1"/>
  <c r="J18" i="1" s="1"/>
  <c r="I19" i="1"/>
  <c r="J19" i="1" s="1"/>
  <c r="I20" i="1"/>
  <c r="J20" i="1" s="1"/>
  <c r="J9" i="1"/>
  <c r="J13" i="1"/>
  <c r="J17" i="1"/>
  <c r="J22" i="1"/>
  <c r="J25" i="1"/>
  <c r="J26" i="1"/>
  <c r="Y5" i="1"/>
  <c r="Y11" i="1" l="1"/>
  <c r="R13" i="1"/>
  <c r="C5" i="7" s="1"/>
  <c r="P6" i="2" l="1"/>
  <c r="Q6" i="2" s="1"/>
  <c r="Q17" i="2" s="1"/>
  <c r="P6" i="4" l="1"/>
  <c r="Q6" i="4" s="1"/>
  <c r="Q27" i="4" s="1"/>
  <c r="J5" i="7" l="1"/>
  <c r="G3" i="2" l="1"/>
  <c r="M8" i="3"/>
  <c r="N8" i="3" s="1"/>
  <c r="N20" i="3" s="1"/>
  <c r="G8" i="2" l="1"/>
  <c r="F5" i="7" s="1"/>
  <c r="H5" i="7"/>
  <c r="I21" i="1" l="1"/>
  <c r="J21" i="1" s="1"/>
  <c r="I6" i="1"/>
  <c r="K6" i="6" l="1"/>
  <c r="L6" i="6" s="1"/>
  <c r="L11" i="6" l="1"/>
  <c r="K5" i="7" s="1"/>
  <c r="H12" i="4"/>
  <c r="I12" i="4" s="1"/>
  <c r="H6" i="4"/>
  <c r="I6" i="4" s="1"/>
  <c r="AG5" i="1"/>
  <c r="AG20" i="1" s="1"/>
  <c r="J6" i="1"/>
  <c r="J27" i="1" s="1"/>
  <c r="B5" i="7" s="1"/>
  <c r="I16" i="4" l="1"/>
  <c r="I5" i="7" s="1"/>
  <c r="D5" i="7"/>
  <c r="E5" i="7"/>
  <c r="G5" i="7"/>
</calcChain>
</file>

<file path=xl/sharedStrings.xml><?xml version="1.0" encoding="utf-8"?>
<sst xmlns="http://schemas.openxmlformats.org/spreadsheetml/2006/main" count="375" uniqueCount="212">
  <si>
    <t>Portāls</t>
  </si>
  <si>
    <t>0 - 999</t>
  </si>
  <si>
    <t>1000-1999</t>
  </si>
  <si>
    <t>2000-2999</t>
  </si>
  <si>
    <t>3000-3999</t>
  </si>
  <si>
    <t>4000-4999</t>
  </si>
  <si>
    <t>5000-5999</t>
  </si>
  <si>
    <t>6000-6999</t>
  </si>
  <si>
    <t>7000-7999</t>
  </si>
  <si>
    <t>8000-8999</t>
  </si>
  <si>
    <t>9000-9999</t>
  </si>
  <si>
    <t>Atlaide no ofic.cenas (%)</t>
  </si>
  <si>
    <t>rus.delfi.lv</t>
  </si>
  <si>
    <t>rus.tvnet.lv</t>
  </si>
  <si>
    <t>rus.db.lv</t>
  </si>
  <si>
    <t>Mērķa grupa (vecums ieskaitot)</t>
  </si>
  <si>
    <t>Reklāmas formāts</t>
  </si>
  <si>
    <t>www.facebook.com</t>
  </si>
  <si>
    <t>15-20 gadi</t>
  </si>
  <si>
    <t>18-35 gadi</t>
  </si>
  <si>
    <t>RTB network</t>
  </si>
  <si>
    <t>Visas lapas</t>
  </si>
  <si>
    <t>AdQuota</t>
  </si>
  <si>
    <t>Mobilās lapas</t>
  </si>
  <si>
    <t>Aplikācijas un mobilās lapas</t>
  </si>
  <si>
    <t>Google Adwords</t>
  </si>
  <si>
    <t>Adbox</t>
  </si>
  <si>
    <t>Meklēšanas rezultāti</t>
  </si>
  <si>
    <t>Radio stacija</t>
  </si>
  <si>
    <t>LR1</t>
  </si>
  <si>
    <t>LR2</t>
  </si>
  <si>
    <t>LR4</t>
  </si>
  <si>
    <t>Radio Skonto</t>
  </si>
  <si>
    <t>Eiropas hitu radio</t>
  </si>
  <si>
    <t xml:space="preserve">Radio SWH </t>
  </si>
  <si>
    <t>Radio SWH +</t>
  </si>
  <si>
    <t>Star FM</t>
  </si>
  <si>
    <t>Instagram</t>
  </si>
  <si>
    <t>Sponsorētā reklāma</t>
  </si>
  <si>
    <t>Twitter</t>
  </si>
  <si>
    <t>Preses izdevums</t>
  </si>
  <si>
    <t>Latvijas Avīze</t>
  </si>
  <si>
    <t>Dienas Bizness</t>
  </si>
  <si>
    <t>Ieva</t>
  </si>
  <si>
    <t>Sporta avīze</t>
  </si>
  <si>
    <t>IR</t>
  </si>
  <si>
    <t>Ilustrētā Zinātne</t>
  </si>
  <si>
    <t>Ilustrētā Junioriem</t>
  </si>
  <si>
    <t>Nedēļas cena par 1 vienību</t>
  </si>
  <si>
    <t>Sponsorētie atjauninājumi</t>
  </si>
  <si>
    <t>Kapitāls</t>
  </si>
  <si>
    <t>Ilustrētā Pasaules Vēsture</t>
  </si>
  <si>
    <t>Eiropas hitu radio Superhits</t>
  </si>
  <si>
    <t>Sponsorētā ziņa</t>
  </si>
  <si>
    <t>35-55 gadi</t>
  </si>
  <si>
    <t>Bilance</t>
  </si>
  <si>
    <t>TV kanāls</t>
  </si>
  <si>
    <t>TV3</t>
  </si>
  <si>
    <t>LTV7</t>
  </si>
  <si>
    <t>LNT</t>
  </si>
  <si>
    <t>TV24</t>
  </si>
  <si>
    <t>Skatītākā ētera laika josla</t>
  </si>
  <si>
    <t>Laika zona</t>
  </si>
  <si>
    <t>LTV1</t>
  </si>
  <si>
    <t>Atlaide no oficiālās cenas (%)</t>
  </si>
  <si>
    <t>Medija svars</t>
  </si>
  <si>
    <t>Svars</t>
  </si>
  <si>
    <r>
      <rPr>
        <sz val="10"/>
        <rFont val="Times New Roman"/>
        <family val="1"/>
      </rPr>
      <t xml:space="preserve">Tikai </t>
    </r>
    <r>
      <rPr>
        <i/>
        <sz val="10"/>
        <rFont val="Times New Roman"/>
        <family val="1"/>
      </rPr>
      <t>News Feed</t>
    </r>
  </si>
  <si>
    <t>Vērtība:</t>
  </si>
  <si>
    <t/>
  </si>
  <si>
    <t xml:space="preserve">Parakstītāja vārds, uzvārds un amats: </t>
  </si>
  <si>
    <t>Datums:</t>
  </si>
  <si>
    <t>Reklāmas tīkls</t>
  </si>
  <si>
    <t>Mininālais impresiju skaits nedēļā (tūkstošos)</t>
  </si>
  <si>
    <t>www.delfi.lv</t>
  </si>
  <si>
    <t>www.tvnet.lv</t>
  </si>
  <si>
    <t>www.inbox.lv</t>
  </si>
  <si>
    <t>www.spoki.lv</t>
  </si>
  <si>
    <t>www.db.lv</t>
  </si>
  <si>
    <t>www.draugiem.lv</t>
  </si>
  <si>
    <t>www.apollo.lv</t>
  </si>
  <si>
    <t>Vidējā cena EUR bez PVN</t>
  </si>
  <si>
    <t>www.la.lv</t>
  </si>
  <si>
    <t>FINANŠU PIEDĀVĀJUMA KOPSAVILKUMS*</t>
  </si>
  <si>
    <t>30 sekundes</t>
  </si>
  <si>
    <t>Vidēji svērto cenu summa EUR bez PVN</t>
  </si>
  <si>
    <t xml:space="preserve">Vidēji svērto interneta reklāmu atlaižu summa </t>
  </si>
  <si>
    <t xml:space="preserve">Vidēji svērto radio reklāmu atlaižu summa </t>
  </si>
  <si>
    <t xml:space="preserve">Vidēji svērto preses reklāmu atlaižu summa </t>
  </si>
  <si>
    <t xml:space="preserve">Vidēji svērto vides reklāmu cenu summa EUR bez PVN </t>
  </si>
  <si>
    <t>PRETENDENTS NEAIZPILDA</t>
  </si>
  <si>
    <t xml:space="preserve">Cena  EUR bez PVN par 1 (vienu) tūkstoti impresijām (CPM) </t>
  </si>
  <si>
    <t>Sociālie tīkli</t>
  </si>
  <si>
    <t>Cena EUR bez PVN par 1 (vienu) tūkstoti impresijām (CPM)</t>
  </si>
  <si>
    <t>Pasūtītāja plānotais summas apjoma sadalījums (EUR bez PVN)</t>
  </si>
  <si>
    <t>6.Visu mediju finanšu piedāvājumu vidēji svērto cenu un atlaižu summu apkopojums**</t>
  </si>
  <si>
    <t xml:space="preserve">**Pretendenta norādītās atlaides % un cenas EUR bez PVN Finanšu piedāvājuma pozīcijās tiks ņemtas vērā Līguma izpildē un tās būs nemainīgas visā Līguma darbības laikā. Savukārt Pretendenta norādītās vidēji svērto cenu un atlaižu summas tiks ņemtas vērā Pretendenta iesniegtā piedāvājumā vērtēšanā (vērtēšanas kritērijs). </t>
  </si>
  <si>
    <t>Vidējā atlaide %</t>
  </si>
  <si>
    <t>Vidēji svērto atlaižu summa %</t>
  </si>
  <si>
    <t>Plānotais TV klipu demonstrēšanas skaits</t>
  </si>
  <si>
    <t>1 (viena) TV klipa garums</t>
  </si>
  <si>
    <t>***Pretendentam obligāti jāaizpilda visas Finanšu piedāvājumā norādītās pozīcijas.</t>
  </si>
  <si>
    <t>FINANŠU PIEDĀVĀJUMS (Interneta reklāmas)*</t>
  </si>
  <si>
    <t>Vidēji svērtā atlaide %**</t>
  </si>
  <si>
    <t xml:space="preserve">*Pretendents piedāvā atlaidi no medija oficiālās cenu lapas (tādas, kurā ir iekļauti arī cenu veidojošie faktori, piemēram, sezonālais, nedēļas dienu u.c. indeksi). </t>
  </si>
  <si>
    <t>*Pretendents piedāvā CPM (cost per mile) vienas nedēļas garai kampaņai dažādos formātos sociālajos tīklos.</t>
  </si>
  <si>
    <t>*Pretendents piedāvā CPM (cost per mile) vienas nedēļas garai kampaņai dažādos formātos reklāmas tīklos.</t>
  </si>
  <si>
    <t>FINANŠU PIEDĀVĀJUMS (Sociālo tīklu reklāmas)*</t>
  </si>
  <si>
    <t>FINANŠU PIEDĀVĀJUMS (Reklāmas tīklu reklāmas)*</t>
  </si>
  <si>
    <t>FINANŠU PIEDĀVĀJUMS (Televīzijas reklāmas)*</t>
  </si>
  <si>
    <t>Vidēji svērtā cena EUR bez PVN**</t>
  </si>
  <si>
    <t>Piedāvātā cena EUR bez PVN par 1 (vienu) TV klipu*</t>
  </si>
  <si>
    <t xml:space="preserve">*Pretendents piedāvā atlaidi regulārajai radio klipu reklāmai (izņemot sponsorēšani un speciālajiem piedāvājumiem u.tml.) no radio stacijas oficiālās cenu lapas. </t>
  </si>
  <si>
    <t>FINANŠU PIEDĀVĀJUMS (Radio reklāmas)*</t>
  </si>
  <si>
    <t xml:space="preserve">*Pretendents piedāvā atlaidi regulārajai preses reklāmas laukumam (izņemot speciālos pielikumus, sponsorēšanu u.tml.) no preses izdevuma oficiālās cenu lapas. </t>
  </si>
  <si>
    <t>FINANŠU PIEDĀVĀJUMS (Preses reklāmas)*</t>
  </si>
  <si>
    <t>FINANŠU PIEDĀVĀJUMS (Vides reklāmas)*</t>
  </si>
  <si>
    <t>Vides reklāmas piegādātājs,formāts, lokācija un izmērs</t>
  </si>
  <si>
    <t xml:space="preserve">*Pretendents norāda nedēļas cenu par 1 (vienas) reklāmas vienības (piem., viena pieturas plakāta) vietas īri un izvietojumu EUR bez PVN. Pretendentam vienas vienības cenā  jāiekļauj visi iespējamies nodokļi un nodevas (izņemot PVN), reklāmas montāžas un demontāžas izmaksas, kā arī citas izmaksas, kas var rasties, pasūtot reklāmas kampaņu (piemēram, reklāmas materiālu saskaņošana ar būvvaldi u.tml.), kā arī reklāmas materiālu ražošanas izmaksas. </t>
  </si>
  <si>
    <t>Svērtā cena EUR bez PVN par 1 (vienu) tūkstoti impresijām (CPM)**</t>
  </si>
  <si>
    <t>Svērtā cena par EUR bez PVN 1 (vienu) tūkstoti impresijām (CPM)**</t>
  </si>
  <si>
    <r>
      <t>*Piedāvātā cena EUR bez PVN un atlaide % aprēķināta, ietverot pilnu samaksu par Iepirkuma līguma ietvaros paredzēto saistību izpildi, tai skaitā visas izmaksas, kas saistītas ar Pakalpojuma sniegšanu pilnā apjomā saskaņā ar Iepirkuma Tehnisko specifikāciju, tai skaitā</t>
    </r>
    <r>
      <rPr>
        <sz val="10"/>
        <rFont val="Times New Roman"/>
        <family val="1"/>
      </rPr>
      <t xml:space="preserve"> darbu izmaksas, mehānismu un transporta izmaksas, degvielas izmaksas, darbu organizācijas izmaksas, apdrošināšanas izmaksas, komisijas maksas, Pakalpojuma izmaksas, tai skaitā darbi un materiāli, kas nav norādīti Iepirkuma līguma vai Nolikuma dokumentos, bet uzskatāmi par nepieciešamiem Iepirkuma līguma pienācīgai un kvalitatīvai izpildei. Cenā/atlaidē ir iekļauti visi Latvijas Republikas normatīvajos aktos paredzētie nodokļi un nodevas (izņemot PVN). Piedāvātā cena visā Iepirkuma līguma darbības laikā netiks paaugstināta un piedāvātā atlaide netiks samazināta. </t>
    </r>
  </si>
  <si>
    <t>Piegādātājs: SIA "Pilsētas Līnijas". Formāts: sabiedriskā transporta aizmugure. Lokācija:Solaris Urbino autobusa aizmugurējā stikla daļa. Izmērs: platums 2,44m un garums 0,90m.</t>
  </si>
  <si>
    <t>Piegādātājs: SIA "Pilsētas Līnijas". Formāts: sabiedriskā transporta aizmugure. Lokācija: Mercedes Benz Citaro autobusa stikla daļa. Izmērs: platums 2,07m un garums 0,96m.</t>
  </si>
  <si>
    <t>Piegādātājs: SIA "Pilsētas Līnijas". Formāts: sabiedriskā transporta aizmugure. Lokācija: Solaris trolejbusu aizmugurējā stikla daļa. Izmērs: platums 2,44m un garums 0,90m.</t>
  </si>
  <si>
    <t>Piegādātājs: SIA "Pilsētas Līnijas". Formāts: sabiedriskā transporta aizmugure. Lokācija: Citelis trolejbusa aizmugurējā metāla daļa. Izmērs: platums  1,70m un garums 0,94m.</t>
  </si>
  <si>
    <r>
      <t>Piegādātājs: SIA "JCDecaux Latvija". Formāts: pieturas. Izmērs: platums 1,19m un garums 1,75m. Reklāmas drukas specifika: balts papīrs 170 gr/m</t>
    </r>
    <r>
      <rPr>
        <sz val="8"/>
        <color theme="1"/>
        <rFont val="Times New Roman"/>
        <family val="1"/>
      </rPr>
      <t>2</t>
    </r>
    <r>
      <rPr>
        <sz val="10"/>
        <color theme="1"/>
        <rFont val="Times New Roman"/>
        <family val="1"/>
      </rPr>
      <t>, 4/0 vienpusēja druka.</t>
    </r>
  </si>
  <si>
    <t>Svērto reklāmas tīklu cenu summa EUR bez PVN</t>
  </si>
  <si>
    <t>Svērto televīzijas reklāmu cenu summa EUR bez PVN</t>
  </si>
  <si>
    <t>Svērtā cena EUR bez PVN par 1 (vienu) TV klipu**</t>
  </si>
  <si>
    <t>*Ņemot vērā to, ka skatītākā ētera laika josla tiek aprēķināta pēc dažādiem kritērijiem (sezona u.c.), nepieciešams norādīt cenu EUR bez PVN par 1 (vienu) TV klipu, kas tiek piedāvāta par raidlaiku visdārgākajā skatītākās ētera laika joslas stundā jeb prime time laikā.</t>
  </si>
  <si>
    <r>
      <t>**Pretendenta vidēji svērto cenu attiecīgajam vides reklāmas veidam aprēķina: (</t>
    </r>
    <r>
      <rPr>
        <b/>
        <sz val="10"/>
        <color theme="1"/>
        <rFont val="Times New Roman"/>
        <family val="1"/>
      </rPr>
      <t>svars * vidējā cena)/100.</t>
    </r>
    <r>
      <rPr>
        <sz val="10"/>
        <color theme="1"/>
        <rFont val="Times New Roman"/>
        <family val="1"/>
      </rPr>
      <t xml:space="preserve">
</t>
    </r>
  </si>
  <si>
    <t>city24.lv</t>
  </si>
  <si>
    <t>skaties.lv</t>
  </si>
  <si>
    <t>tvplay.lv</t>
  </si>
  <si>
    <t>lsm.lv</t>
  </si>
  <si>
    <t>kasjauns.lv</t>
  </si>
  <si>
    <t>mail.ru</t>
  </si>
  <si>
    <t>vesti.lv</t>
  </si>
  <si>
    <t>diena.lv</t>
  </si>
  <si>
    <t>Youtube</t>
  </si>
  <si>
    <t>Video pre-roll</t>
  </si>
  <si>
    <t>Hiti rossii</t>
  </si>
  <si>
    <t>LR3 Klasika</t>
  </si>
  <si>
    <t>FINANŠU PIEDĀVĀJUMS (Reģionālās preses reklāmas)*</t>
  </si>
  <si>
    <t>Malienas ziņas</t>
  </si>
  <si>
    <t>Alūksnes ziņas</t>
  </si>
  <si>
    <t>Dzirkstele</t>
  </si>
  <si>
    <t>Vaduguns</t>
  </si>
  <si>
    <t>Stars</t>
  </si>
  <si>
    <t>Kurzemnieks</t>
  </si>
  <si>
    <t>Talsu Vēstis</t>
  </si>
  <si>
    <t>Ventas Balss</t>
  </si>
  <si>
    <t>Saldus Zeme</t>
  </si>
  <si>
    <t>Bauskas dzīve</t>
  </si>
  <si>
    <t>Brīvā Daugava</t>
  </si>
  <si>
    <t xml:space="preserve">*Pretendents piedāvā atlaidi regulārajai reģionālajam preses reklāmas laukumam (izņemot speciālos pielikumus, sponsorēšanu u.tml.) no preses izdevuma oficiālās cenu lapas. </t>
  </si>
  <si>
    <t>Google Display Network</t>
  </si>
  <si>
    <t>booking.com</t>
  </si>
  <si>
    <t>Cinamon</t>
  </si>
  <si>
    <t>Forum cinemas</t>
  </si>
  <si>
    <t>Splendid Palace</t>
  </si>
  <si>
    <t>Multikino</t>
  </si>
  <si>
    <t>Kino Lora</t>
  </si>
  <si>
    <t>Kino Balle</t>
  </si>
  <si>
    <t>Kino Rio</t>
  </si>
  <si>
    <t>Kino Gaisma</t>
  </si>
  <si>
    <t>Silver Screen Cinema</t>
  </si>
  <si>
    <t>Nedēļas sasniegtā auditorija mērķa grupā (tūkstošos)</t>
  </si>
  <si>
    <t>Svērtā cena EUR bez PVN par 1 (vienu) klikšķi</t>
  </si>
  <si>
    <t>Cena  EUR bez PVN par 1 (vienu) klikšķi.</t>
  </si>
  <si>
    <t>Pirkšanas mērvienība</t>
  </si>
  <si>
    <t>Cena par 1 (vienu) klikšķi</t>
  </si>
  <si>
    <t>Cena par 1 (vienu) skatījumu</t>
  </si>
  <si>
    <t>Vidēji svērto reģionālo preses reklāmu atlaižu summa</t>
  </si>
  <si>
    <t>Linkedin</t>
  </si>
  <si>
    <t>Druva</t>
  </si>
  <si>
    <t>Auseklis</t>
  </si>
  <si>
    <t>Liesma</t>
  </si>
  <si>
    <t>Ziemeļlatvija</t>
  </si>
  <si>
    <t>Tava izvēle</t>
  </si>
  <si>
    <t>Ceturtdiena</t>
  </si>
  <si>
    <t>Rīgas Apriņķa avīze</t>
  </si>
  <si>
    <t>Tabloid</t>
  </si>
  <si>
    <t>Neatkarīgās Tukuma ziņas</t>
  </si>
  <si>
    <t>Kurzemes radio</t>
  </si>
  <si>
    <t>ss.com</t>
  </si>
  <si>
    <t>Reklāma rīgas sabiedriskā transporta monitoros</t>
  </si>
  <si>
    <t>Reklāma reģionālo autobusu monitoros</t>
  </si>
  <si>
    <t>5.2. Vides reklāmas sezonālais indekss, %</t>
  </si>
  <si>
    <t xml:space="preserve">Reklāmas </t>
  </si>
  <si>
    <t>Nedēļas numurs</t>
  </si>
  <si>
    <t xml:space="preserve">JCDecaux, pieturas </t>
  </si>
  <si>
    <t>Solaris Urbino autobusa aizmugurējā stikla daļa</t>
  </si>
  <si>
    <t>Mercedes Benz Citaro stikla daļa</t>
  </si>
  <si>
    <t>Solaris trolejbusu aizmugurējā stikla daļa</t>
  </si>
  <si>
    <t>Citelis trolejbusa aizmugurējā metāla daļa</t>
  </si>
  <si>
    <t>Reklāmas atrašanās vieta</t>
  </si>
  <si>
    <r>
      <t>**Pretendenta vidēji svērto atlaidi attiecīgajam portālam aprēķina: (</t>
    </r>
    <r>
      <rPr>
        <b/>
        <sz val="10"/>
        <color theme="1"/>
        <rFont val="Times New Roman"/>
        <family val="1"/>
      </rPr>
      <t>vidējā atlaide * medija svars).</t>
    </r>
  </si>
  <si>
    <r>
      <t>**Pretendenta svērto CPM attiecīgajam sociālajam tīklam aprēķina: (</t>
    </r>
    <r>
      <rPr>
        <b/>
        <sz val="10"/>
        <color theme="1"/>
        <rFont val="Times New Roman"/>
        <family val="1"/>
      </rPr>
      <t>medija svars * CPM)</t>
    </r>
  </si>
  <si>
    <r>
      <t xml:space="preserve">**Pretendenta svērto klikšķa cenu aprēķina: </t>
    </r>
    <r>
      <rPr>
        <b/>
        <sz val="10"/>
        <color theme="1"/>
        <rFont val="Times New Roman"/>
        <family val="1"/>
      </rPr>
      <t>medija svars * cena par klikšķi.</t>
    </r>
  </si>
  <si>
    <r>
      <t xml:space="preserve">**Pretendenta svērto CPM attiecīgajam reklāmas tīklam aprēķina: </t>
    </r>
    <r>
      <rPr>
        <b/>
        <sz val="10"/>
        <color theme="1"/>
        <rFont val="Times New Roman"/>
        <family val="1"/>
      </rPr>
      <t>medija svars * CPM</t>
    </r>
  </si>
  <si>
    <r>
      <t xml:space="preserve">**Pretendenta svērto cenu attiecīgajam TV kanālam aprēķina: </t>
    </r>
    <r>
      <rPr>
        <b/>
        <sz val="10"/>
        <rFont val="Times New Roman"/>
        <family val="1"/>
      </rPr>
      <t>svars * piedāvātā cena</t>
    </r>
  </si>
  <si>
    <r>
      <t xml:space="preserve">**Pretendenta svērto cenu attiecīgajam Kinoteātrim aprēķina: </t>
    </r>
    <r>
      <rPr>
        <b/>
        <sz val="10"/>
        <rFont val="Times New Roman"/>
        <family val="1"/>
      </rPr>
      <t>svars * piedāvātā cena</t>
    </r>
  </si>
  <si>
    <r>
      <t xml:space="preserve">**Pretendenta vidēji svērto atlaidi attiecīgajai radio stacijai aprēķina: </t>
    </r>
    <r>
      <rPr>
        <b/>
        <sz val="10"/>
        <rFont val="Times New Roman"/>
        <family val="1"/>
      </rPr>
      <t>vidējā atlaide * svars</t>
    </r>
  </si>
  <si>
    <r>
      <t xml:space="preserve">**Pretendenta vidēji svērto atlaidi attiecīgajam preses izdevumam aprēķina: </t>
    </r>
    <r>
      <rPr>
        <b/>
        <sz val="10"/>
        <color theme="1"/>
        <rFont val="Times New Roman"/>
        <family val="1"/>
      </rPr>
      <t>vidējā atlaide * svars</t>
    </r>
  </si>
  <si>
    <r>
      <t>**Pretendenta vidēji svērto atlaidi attiecīgajam preses izdevumam aprēķina: v</t>
    </r>
    <r>
      <rPr>
        <b/>
        <sz val="10"/>
        <color theme="1"/>
        <rFont val="Times New Roman"/>
        <family val="1"/>
      </rPr>
      <t>idējā atlaide * svars</t>
    </r>
  </si>
  <si>
    <t>FINANŠU PIEDĀVĀJUMS (Kinoteātra un transporta reklāmas)</t>
  </si>
  <si>
    <t>Pilnvarotās personas paraksts:</t>
  </si>
  <si>
    <t>Vidēji svērto kinoteātru un transporta reklāmas atlaižu summa</t>
  </si>
  <si>
    <t>Svērto sociālo tīklu  reklāmu (Facebook, Youtube) cenu summa EUR bez PVN</t>
  </si>
  <si>
    <t>Svērto sociālo tīklu  reklāmu (Instagram, Twitter, Linkedin) cenu summa EUR bez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</si>
</sst>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410]\ #,##0"/>
    <numFmt numFmtId="166" formatCode="_-[$€-2]\ * #,##0.00_-;\-[$€-2]\ * #,##0.00_-;_-[$€-2]\ * &quot;-&quot;??_-;_-@_-"/>
    <numFmt numFmtId="167" formatCode="_([$€-2]\ * #,##0.00_);_([$€-2]\ * \(#,##0.00\);_([$€-2]\ * &quot;-&quot;??_);_(@_)"/>
  </numFmts>
  <fonts count="35">
    <font>
      <sz val="11"/>
      <color theme="1"/>
      <name val="Calibri"/>
      <family val="2"/>
      <scheme val="minor"/>
    </font>
    <font>
      <sz val="11"/>
      <color theme="1"/>
      <name val="Calibri"/>
      <family val="2"/>
      <scheme val="minor"/>
    </font>
    <font>
      <sz val="10"/>
      <name val="Arial"/>
      <family val="2"/>
      <charset val="186"/>
    </font>
    <font>
      <sz val="11"/>
      <color theme="1"/>
      <name val="Arial"/>
      <family val="2"/>
    </font>
    <font>
      <sz val="10"/>
      <color theme="1"/>
      <name val="Arial"/>
      <family val="2"/>
    </font>
    <font>
      <sz val="10"/>
      <name val="Arial"/>
      <family val="2"/>
    </font>
    <font>
      <sz val="10"/>
      <color theme="0"/>
      <name val="Arial"/>
      <family val="2"/>
    </font>
    <font>
      <b/>
      <sz val="11"/>
      <name val="Times New Roman"/>
      <family val="1"/>
    </font>
    <font>
      <sz val="11"/>
      <name val="Times New Roman"/>
      <family val="1"/>
    </font>
    <font>
      <b/>
      <sz val="8"/>
      <color theme="1"/>
      <name val="Times New Roman"/>
      <family val="1"/>
    </font>
    <font>
      <sz val="8"/>
      <color theme="1"/>
      <name val="Times New Roman"/>
      <family val="1"/>
    </font>
    <font>
      <b/>
      <sz val="8"/>
      <color theme="0"/>
      <name val="Times New Roman"/>
      <family val="1"/>
    </font>
    <font>
      <sz val="8"/>
      <name val="Times New Roman"/>
      <family val="1"/>
    </font>
    <font>
      <b/>
      <sz val="10"/>
      <name val="Times New Roman"/>
      <family val="1"/>
    </font>
    <font>
      <sz val="11"/>
      <color theme="1"/>
      <name val="Times New Roman"/>
      <family val="1"/>
    </font>
    <font>
      <b/>
      <sz val="9"/>
      <color theme="0"/>
      <name val="Times New Roman"/>
      <family val="1"/>
    </font>
    <font>
      <sz val="10"/>
      <name val="Times New Roman"/>
      <family val="1"/>
    </font>
    <font>
      <sz val="10"/>
      <color theme="1"/>
      <name val="Times New Roman"/>
      <family val="1"/>
    </font>
    <font>
      <b/>
      <sz val="8"/>
      <name val="Times New Roman"/>
      <family val="1"/>
    </font>
    <font>
      <b/>
      <sz val="7"/>
      <name val="Times New Roman"/>
      <family val="1"/>
    </font>
    <font>
      <b/>
      <sz val="10"/>
      <color theme="0"/>
      <name val="Times New Roman"/>
      <family val="1"/>
    </font>
    <font>
      <i/>
      <sz val="10"/>
      <name val="Times New Roman"/>
      <family val="1"/>
    </font>
    <font>
      <b/>
      <sz val="8"/>
      <color theme="0"/>
      <name val="Arial"/>
      <family val="2"/>
      <charset val="186"/>
    </font>
    <font>
      <b/>
      <sz val="10"/>
      <color theme="1"/>
      <name val="Times New Roman"/>
      <family val="1"/>
    </font>
    <font>
      <b/>
      <sz val="11"/>
      <color theme="1"/>
      <name val="Times New Roman"/>
      <family val="1"/>
    </font>
    <font>
      <b/>
      <sz val="10"/>
      <name val="Time4s"/>
      <charset val="186"/>
    </font>
    <font>
      <b/>
      <sz val="12"/>
      <color theme="1"/>
      <name val="Times New Roman"/>
      <family val="1"/>
    </font>
    <font>
      <b/>
      <sz val="12"/>
      <name val="Times New Roman"/>
      <family val="1"/>
    </font>
    <font>
      <b/>
      <sz val="10"/>
      <color theme="1"/>
      <name val="Arial"/>
      <family val="2"/>
    </font>
    <font>
      <u/>
      <sz val="11"/>
      <color theme="10"/>
      <name val="Calibri"/>
      <family val="2"/>
      <scheme val="minor"/>
    </font>
    <font>
      <sz val="10"/>
      <name val="Arial"/>
      <family val="2"/>
      <charset val="204"/>
    </font>
    <font>
      <sz val="11"/>
      <color theme="1"/>
      <name val="Calibri"/>
      <family val="2"/>
      <charset val="186"/>
      <scheme val="minor"/>
    </font>
    <font>
      <sz val="11"/>
      <color rgb="FF9C6500"/>
      <name val="Calibri"/>
      <family val="2"/>
      <charset val="186"/>
      <scheme val="minor"/>
    </font>
    <font>
      <i/>
      <sz val="11"/>
      <color rgb="FF7F7F7F"/>
      <name val="Calibri"/>
      <family val="2"/>
      <charset val="186"/>
      <scheme val="minor"/>
    </font>
    <font>
      <sz val="10"/>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FFEB9C"/>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2"/>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ck">
        <color theme="1"/>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ck">
        <color theme="1"/>
      </right>
      <top style="thin">
        <color indexed="64"/>
      </top>
      <bottom style="thin">
        <color theme="1"/>
      </bottom>
      <diagonal/>
    </border>
    <border>
      <left style="thin">
        <color theme="2"/>
      </left>
      <right/>
      <top/>
      <bottom/>
      <diagonal/>
    </border>
    <border>
      <left/>
      <right style="thin">
        <color indexed="64"/>
      </right>
      <top style="thin">
        <color indexed="64"/>
      </top>
      <bottom/>
      <diagonal/>
    </border>
    <border>
      <left/>
      <right style="thick">
        <color indexed="64"/>
      </right>
      <top style="thin">
        <color theme="1"/>
      </top>
      <bottom style="thin">
        <color theme="1"/>
      </bottom>
      <diagonal/>
    </border>
    <border>
      <left/>
      <right/>
      <top style="thin">
        <color indexed="64"/>
      </top>
      <bottom/>
      <diagonal/>
    </border>
    <border>
      <left style="thin">
        <color theme="0" tint="-0.14999847407452621"/>
      </left>
      <right/>
      <top/>
      <bottom/>
      <diagonal/>
    </border>
    <border>
      <left/>
      <right style="thin">
        <color theme="2" tint="-9.9978637043366805E-2"/>
      </right>
      <top/>
      <bottom/>
      <diagonal/>
    </border>
    <border>
      <left style="thin">
        <color theme="2" tint="-9.9978637043366805E-2"/>
      </left>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9" fillId="0" borderId="0" applyNumberFormat="0" applyFill="0" applyBorder="0" applyAlignment="0" applyProtection="0"/>
    <xf numFmtId="0" fontId="31" fillId="0" borderId="0"/>
    <xf numFmtId="9" fontId="31" fillId="0" borderId="0" applyFont="0" applyFill="0" applyBorder="0" applyAlignment="0" applyProtection="0"/>
    <xf numFmtId="0" fontId="32" fillId="6" borderId="0" applyNumberFormat="0" applyBorder="0" applyAlignment="0" applyProtection="0"/>
    <xf numFmtId="0" fontId="33" fillId="0" borderId="0" applyNumberFormat="0" applyFill="0" applyBorder="0" applyAlignment="0" applyProtection="0"/>
  </cellStyleXfs>
  <cellXfs count="303">
    <xf numFmtId="0" fontId="0" fillId="0" borderId="0" xfId="0"/>
    <xf numFmtId="0" fontId="3" fillId="0" borderId="0" xfId="0" applyFont="1"/>
    <xf numFmtId="0" fontId="3" fillId="0" borderId="0" xfId="0" applyFont="1" applyFill="1" applyBorder="1"/>
    <xf numFmtId="9" fontId="6" fillId="0" borderId="0" xfId="1" applyFont="1" applyFill="1" applyBorder="1" applyAlignment="1" applyProtection="1">
      <alignment horizontal="center" vertical="center"/>
      <protection locked="0" hidden="1"/>
    </xf>
    <xf numFmtId="9" fontId="5" fillId="0" borderId="0" xfId="1" applyFont="1" applyFill="1" applyBorder="1" applyAlignment="1" applyProtection="1">
      <alignment horizontal="center" vertical="center"/>
      <protection locked="0" hidden="1"/>
    </xf>
    <xf numFmtId="0" fontId="4" fillId="0" borderId="0" xfId="2" applyFont="1" applyFill="1" applyBorder="1" applyAlignment="1" applyProtection="1">
      <alignment horizontal="right"/>
      <protection hidden="1"/>
    </xf>
    <xf numFmtId="0" fontId="8" fillId="0" borderId="0" xfId="0" applyFont="1" applyFill="1" applyBorder="1"/>
    <xf numFmtId="0" fontId="10" fillId="0" borderId="0" xfId="0" applyFont="1"/>
    <xf numFmtId="0" fontId="14" fillId="0" borderId="0" xfId="0" applyFont="1" applyProtection="1">
      <protection hidden="1"/>
    </xf>
    <xf numFmtId="0" fontId="14" fillId="0" borderId="0" xfId="0" applyFont="1"/>
    <xf numFmtId="0" fontId="14" fillId="0" borderId="0" xfId="0" applyFont="1" applyProtection="1"/>
    <xf numFmtId="10" fontId="16" fillId="0" borderId="1" xfId="1" applyNumberFormat="1" applyFont="1" applyFill="1" applyBorder="1" applyAlignment="1" applyProtection="1">
      <alignment horizontal="center"/>
      <protection hidden="1"/>
    </xf>
    <xf numFmtId="0" fontId="14" fillId="0" borderId="0" xfId="0" applyFont="1" applyBorder="1"/>
    <xf numFmtId="9" fontId="14" fillId="0" borderId="0" xfId="1" applyFont="1" applyFill="1" applyBorder="1" applyAlignment="1" applyProtection="1">
      <alignment horizontal="center"/>
      <protection locked="0" hidden="1"/>
    </xf>
    <xf numFmtId="9" fontId="14" fillId="0" borderId="0" xfId="1" applyFont="1" applyFill="1" applyBorder="1" applyAlignment="1" applyProtection="1">
      <alignment horizontal="center"/>
      <protection hidden="1"/>
    </xf>
    <xf numFmtId="0" fontId="16" fillId="0" borderId="0" xfId="2" applyFont="1" applyFill="1" applyBorder="1" applyAlignment="1" applyProtection="1">
      <alignment horizontal="center"/>
      <protection hidden="1"/>
    </xf>
    <xf numFmtId="165" fontId="11" fillId="0" borderId="0" xfId="2" applyNumberFormat="1" applyFont="1" applyFill="1" applyBorder="1" applyAlignment="1" applyProtection="1">
      <alignment horizontal="center" vertical="center" wrapText="1"/>
      <protection hidden="1"/>
    </xf>
    <xf numFmtId="165" fontId="11" fillId="4" borderId="1" xfId="2" applyNumberFormat="1" applyFont="1" applyFill="1" applyBorder="1" applyAlignment="1" applyProtection="1">
      <alignment horizontal="center" vertical="center" wrapText="1"/>
      <protection hidden="1"/>
    </xf>
    <xf numFmtId="0" fontId="14" fillId="0" borderId="0" xfId="0" applyFont="1" applyFill="1" applyBorder="1" applyAlignment="1"/>
    <xf numFmtId="0" fontId="11" fillId="0" borderId="0" xfId="2" applyFont="1" applyFill="1" applyBorder="1" applyAlignment="1" applyProtection="1">
      <alignment vertical="center" wrapText="1"/>
      <protection hidden="1"/>
    </xf>
    <xf numFmtId="0" fontId="15" fillId="0" borderId="0" xfId="3" applyFont="1" applyFill="1" applyBorder="1" applyAlignment="1" applyProtection="1">
      <alignment vertical="center"/>
      <protection hidden="1"/>
    </xf>
    <xf numFmtId="165" fontId="11" fillId="0" borderId="0" xfId="2" applyNumberFormat="1" applyFont="1" applyFill="1" applyBorder="1" applyAlignment="1" applyProtection="1">
      <alignment vertical="center" wrapText="1"/>
      <protection hidden="1"/>
    </xf>
    <xf numFmtId="10" fontId="16" fillId="0" borderId="0" xfId="1" applyNumberFormat="1" applyFont="1" applyFill="1" applyBorder="1" applyAlignment="1" applyProtection="1">
      <alignment horizontal="center"/>
      <protection hidden="1"/>
    </xf>
    <xf numFmtId="10" fontId="14" fillId="0" borderId="0" xfId="1" applyNumberFormat="1" applyFont="1" applyFill="1" applyBorder="1" applyAlignment="1" applyProtection="1">
      <alignment horizontal="center"/>
      <protection locked="0" hidden="1"/>
    </xf>
    <xf numFmtId="0" fontId="14" fillId="0" borderId="0" xfId="2" applyFont="1" applyFill="1" applyBorder="1" applyAlignment="1" applyProtection="1">
      <alignment horizontal="center"/>
      <protection hidden="1"/>
    </xf>
    <xf numFmtId="0" fontId="16" fillId="3" borderId="1" xfId="2" applyFont="1" applyFill="1" applyBorder="1" applyAlignment="1" applyProtection="1">
      <alignment horizontal="center" wrapText="1"/>
      <protection hidden="1"/>
    </xf>
    <xf numFmtId="0" fontId="10" fillId="0" borderId="0" xfId="0" applyFont="1" applyBorder="1"/>
    <xf numFmtId="0" fontId="10" fillId="0" borderId="0" xfId="0" applyFont="1" applyFill="1" applyBorder="1"/>
    <xf numFmtId="0" fontId="17" fillId="3" borderId="1" xfId="2" applyFont="1" applyFill="1" applyBorder="1" applyAlignment="1" applyProtection="1">
      <alignment horizontal="center" wrapText="1"/>
      <protection hidden="1"/>
    </xf>
    <xf numFmtId="0" fontId="8" fillId="0" borderId="0" xfId="0" applyFont="1"/>
    <xf numFmtId="0" fontId="18" fillId="0" borderId="0" xfId="2" applyFont="1" applyFill="1" applyBorder="1" applyAlignment="1" applyProtection="1">
      <alignment vertical="center" wrapText="1"/>
      <protection hidden="1"/>
    </xf>
    <xf numFmtId="0" fontId="18" fillId="0" borderId="0" xfId="2" applyFont="1" applyFill="1" applyBorder="1" applyAlignment="1" applyProtection="1">
      <alignment vertical="center"/>
      <protection hidden="1"/>
    </xf>
    <xf numFmtId="9" fontId="8" fillId="0" borderId="0" xfId="1" applyFont="1" applyFill="1" applyBorder="1" applyAlignment="1" applyProtection="1">
      <alignment horizontal="center" vertical="center"/>
      <protection hidden="1"/>
    </xf>
    <xf numFmtId="167" fontId="16" fillId="0" borderId="0" xfId="2" applyNumberFormat="1" applyFont="1" applyFill="1" applyBorder="1" applyAlignment="1" applyProtection="1">
      <alignment vertical="center"/>
      <protection hidden="1"/>
    </xf>
    <xf numFmtId="167" fontId="8" fillId="0" borderId="0" xfId="0" applyNumberFormat="1" applyFont="1" applyFill="1" applyBorder="1" applyAlignment="1" applyProtection="1">
      <alignment horizontal="center" vertical="center"/>
      <protection locked="0" hidden="1"/>
    </xf>
    <xf numFmtId="0" fontId="8" fillId="0" borderId="0" xfId="2" applyFont="1" applyFill="1" applyBorder="1" applyAlignment="1" applyProtection="1">
      <alignment horizontal="center" vertical="center"/>
      <protection hidden="1"/>
    </xf>
    <xf numFmtId="9" fontId="8" fillId="0" borderId="0" xfId="1" applyFont="1" applyFill="1" applyBorder="1" applyAlignment="1" applyProtection="1">
      <alignment horizontal="center" vertical="center"/>
      <protection locked="0" hidden="1"/>
    </xf>
    <xf numFmtId="0" fontId="18" fillId="0" borderId="0" xfId="2" applyFont="1" applyFill="1" applyBorder="1" applyAlignment="1" applyProtection="1">
      <alignment horizontal="center" vertical="center" wrapText="1"/>
      <protection hidden="1"/>
    </xf>
    <xf numFmtId="49" fontId="19" fillId="0" borderId="0" xfId="2" applyNumberFormat="1" applyFont="1" applyFill="1" applyBorder="1" applyAlignment="1" applyProtection="1">
      <alignment horizontal="center" vertical="center" wrapText="1"/>
      <protection hidden="1"/>
    </xf>
    <xf numFmtId="1" fontId="19" fillId="0" borderId="0" xfId="2" applyNumberFormat="1" applyFont="1" applyFill="1" applyBorder="1" applyAlignment="1" applyProtection="1">
      <alignment vertical="center" wrapText="1"/>
      <protection hidden="1"/>
    </xf>
    <xf numFmtId="0" fontId="16" fillId="3" borderId="1" xfId="2" applyFont="1" applyFill="1" applyBorder="1" applyAlignment="1" applyProtection="1">
      <alignment horizontal="center" vertical="center"/>
      <protection hidden="1"/>
    </xf>
    <xf numFmtId="0" fontId="16" fillId="3" borderId="1" xfId="2" applyFont="1" applyFill="1" applyBorder="1" applyAlignment="1" applyProtection="1">
      <alignment horizontal="center" vertical="center"/>
      <protection locked="0" hidden="1"/>
    </xf>
    <xf numFmtId="0" fontId="16" fillId="3" borderId="1" xfId="2" applyFont="1" applyFill="1" applyBorder="1" applyAlignment="1" applyProtection="1">
      <alignment vertical="center"/>
      <protection locked="0" hidden="1"/>
    </xf>
    <xf numFmtId="9" fontId="16" fillId="3" borderId="1" xfId="1" applyFont="1" applyFill="1" applyBorder="1" applyAlignment="1" applyProtection="1">
      <alignment vertical="center"/>
      <protection hidden="1"/>
    </xf>
    <xf numFmtId="0" fontId="16" fillId="3" borderId="1" xfId="0" applyFont="1" applyFill="1" applyBorder="1" applyAlignment="1">
      <alignment horizontal="center"/>
    </xf>
    <xf numFmtId="0" fontId="16" fillId="3" borderId="1" xfId="0" applyFont="1" applyFill="1" applyBorder="1" applyAlignment="1" applyProtection="1">
      <alignment horizontal="center"/>
      <protection hidden="1"/>
    </xf>
    <xf numFmtId="10" fontId="17" fillId="0" borderId="1" xfId="1" applyNumberFormat="1" applyFont="1" applyFill="1" applyBorder="1" applyAlignment="1" applyProtection="1">
      <alignment horizontal="center"/>
      <protection hidden="1"/>
    </xf>
    <xf numFmtId="10" fontId="17" fillId="3" borderId="1" xfId="1" applyNumberFormat="1" applyFont="1" applyFill="1" applyBorder="1" applyAlignment="1" applyProtection="1">
      <alignment horizontal="center"/>
      <protection hidden="1"/>
    </xf>
    <xf numFmtId="0" fontId="16" fillId="3" borderId="1" xfId="0" applyNumberFormat="1" applyFont="1" applyFill="1" applyBorder="1" applyAlignment="1" applyProtection="1">
      <alignment horizontal="center"/>
      <protection hidden="1"/>
    </xf>
    <xf numFmtId="10" fontId="17" fillId="0" borderId="1" xfId="1" applyNumberFormat="1" applyFont="1" applyBorder="1" applyAlignment="1" applyProtection="1">
      <alignment horizontal="center"/>
      <protection locked="0" hidden="1"/>
    </xf>
    <xf numFmtId="10" fontId="17" fillId="0" borderId="1" xfId="1" applyNumberFormat="1" applyFont="1" applyFill="1" applyBorder="1" applyAlignment="1" applyProtection="1">
      <alignment horizontal="center"/>
      <protection locked="0" hidden="1"/>
    </xf>
    <xf numFmtId="10" fontId="17" fillId="3" borderId="1" xfId="1" applyNumberFormat="1" applyFont="1" applyFill="1" applyBorder="1" applyAlignment="1" applyProtection="1">
      <alignment horizontal="center"/>
      <protection locked="0" hidden="1"/>
    </xf>
    <xf numFmtId="167" fontId="17" fillId="0" borderId="1" xfId="1" applyNumberFormat="1" applyFont="1" applyBorder="1" applyAlignment="1" applyProtection="1">
      <alignment horizontal="center" vertical="center"/>
      <protection locked="0" hidden="1"/>
    </xf>
    <xf numFmtId="0" fontId="16" fillId="3" borderId="1" xfId="1" applyNumberFormat="1" applyFont="1" applyFill="1" applyBorder="1" applyAlignment="1" applyProtection="1">
      <alignment horizontal="center" vertical="center"/>
      <protection hidden="1"/>
    </xf>
    <xf numFmtId="10" fontId="16" fillId="3" borderId="1" xfId="1" applyNumberFormat="1" applyFont="1" applyFill="1" applyBorder="1" applyAlignment="1" applyProtection="1">
      <alignment horizontal="center" vertical="center" wrapText="1"/>
      <protection hidden="1"/>
    </xf>
    <xf numFmtId="10" fontId="16" fillId="3" borderId="1" xfId="1" applyNumberFormat="1" applyFont="1" applyFill="1" applyBorder="1" applyAlignment="1" applyProtection="1">
      <alignment horizontal="center" vertical="center"/>
      <protection hidden="1"/>
    </xf>
    <xf numFmtId="167" fontId="17" fillId="0" borderId="1" xfId="0" applyNumberFormat="1" applyFont="1" applyBorder="1"/>
    <xf numFmtId="0" fontId="17" fillId="3" borderId="1" xfId="0" applyFont="1" applyFill="1" applyBorder="1" applyAlignment="1">
      <alignment horizontal="center"/>
    </xf>
    <xf numFmtId="10" fontId="16" fillId="3" borderId="1" xfId="1" applyNumberFormat="1" applyFont="1" applyFill="1" applyBorder="1" applyAlignment="1">
      <alignment horizontal="center"/>
    </xf>
    <xf numFmtId="167" fontId="17" fillId="0" borderId="1" xfId="0" applyNumberFormat="1" applyFont="1" applyBorder="1" applyAlignment="1">
      <alignment horizontal="center" vertical="center"/>
    </xf>
    <xf numFmtId="0" fontId="17" fillId="3" borderId="1" xfId="0" applyFont="1" applyFill="1" applyBorder="1" applyAlignment="1">
      <alignment horizontal="center" vertical="center"/>
    </xf>
    <xf numFmtId="167" fontId="17" fillId="0" borderId="1" xfId="0" applyNumberFormat="1" applyFont="1" applyFill="1" applyBorder="1" applyAlignment="1">
      <alignment horizontal="center" vertical="center"/>
    </xf>
    <xf numFmtId="0" fontId="0" fillId="0" borderId="0" xfId="0" applyProtection="1">
      <protection hidden="1"/>
    </xf>
    <xf numFmtId="0" fontId="0" fillId="0" borderId="0" xfId="0" applyProtection="1"/>
    <xf numFmtId="10" fontId="16" fillId="5" borderId="1" xfId="1" applyNumberFormat="1" applyFont="1" applyFill="1" applyBorder="1" applyAlignment="1" applyProtection="1">
      <alignment horizontal="center" vertical="center"/>
      <protection locked="0" hidden="1"/>
    </xf>
    <xf numFmtId="10" fontId="0" fillId="0" borderId="0" xfId="1" applyNumberFormat="1" applyFont="1" applyFill="1" applyBorder="1" applyAlignment="1" applyProtection="1">
      <alignment vertical="center"/>
      <protection hidden="1"/>
    </xf>
    <xf numFmtId="0" fontId="0" fillId="0" borderId="0" xfId="0" applyBorder="1" applyProtection="1">
      <protection hidden="1"/>
    </xf>
    <xf numFmtId="0" fontId="22" fillId="0" borderId="0" xfId="0" applyFont="1" applyFill="1" applyBorder="1" applyAlignment="1" applyProtection="1">
      <alignment vertical="center" wrapText="1"/>
      <protection hidden="1"/>
    </xf>
    <xf numFmtId="165" fontId="15" fillId="4" borderId="1" xfId="2" applyNumberFormat="1" applyFont="1" applyFill="1" applyBorder="1" applyAlignment="1" applyProtection="1">
      <alignment horizontal="center" vertical="center" wrapText="1"/>
      <protection hidden="1"/>
    </xf>
    <xf numFmtId="165" fontId="20" fillId="4" borderId="1" xfId="2" applyNumberFormat="1" applyFont="1" applyFill="1" applyBorder="1" applyAlignment="1" applyProtection="1">
      <alignment horizontal="center" vertical="center" wrapText="1"/>
      <protection hidden="1"/>
    </xf>
    <xf numFmtId="10" fontId="17" fillId="2" borderId="1" xfId="1" applyNumberFormat="1" applyFont="1" applyFill="1" applyBorder="1" applyAlignment="1" applyProtection="1">
      <alignment horizontal="center"/>
      <protection locked="0" hidden="1"/>
    </xf>
    <xf numFmtId="10" fontId="17" fillId="0" borderId="1" xfId="1" applyNumberFormat="1" applyFont="1" applyBorder="1"/>
    <xf numFmtId="0" fontId="17" fillId="3" borderId="1" xfId="2" applyFont="1" applyFill="1" applyBorder="1" applyAlignment="1" applyProtection="1">
      <alignment horizontal="center" vertical="center"/>
      <protection hidden="1"/>
    </xf>
    <xf numFmtId="1" fontId="20" fillId="4" borderId="1" xfId="2" applyNumberFormat="1" applyFont="1" applyFill="1" applyBorder="1" applyAlignment="1" applyProtection="1">
      <alignment horizontal="center" vertical="center" wrapText="1"/>
      <protection hidden="1"/>
    </xf>
    <xf numFmtId="10" fontId="16" fillId="5" borderId="1" xfId="1" quotePrefix="1" applyNumberFormat="1" applyFont="1" applyFill="1" applyBorder="1" applyAlignment="1" applyProtection="1">
      <alignment horizontal="center" vertical="center" wrapText="1"/>
      <protection hidden="1"/>
    </xf>
    <xf numFmtId="167" fontId="16" fillId="2" borderId="1" xfId="1" applyNumberFormat="1" applyFont="1" applyFill="1" applyBorder="1" applyAlignment="1" applyProtection="1">
      <alignment horizontal="center" vertical="center"/>
      <protection locked="0" hidden="1"/>
    </xf>
    <xf numFmtId="0" fontId="12" fillId="0" borderId="0" xfId="0" applyFont="1"/>
    <xf numFmtId="0" fontId="16" fillId="3" borderId="2" xfId="2" applyFont="1" applyFill="1" applyBorder="1" applyAlignment="1" applyProtection="1">
      <alignment horizontal="center" vertical="center"/>
      <protection hidden="1"/>
    </xf>
    <xf numFmtId="0" fontId="16" fillId="3" borderId="2" xfId="2" applyFont="1" applyFill="1" applyBorder="1" applyAlignment="1" applyProtection="1">
      <alignment horizontal="center" vertical="center"/>
      <protection locked="0" hidden="1"/>
    </xf>
    <xf numFmtId="0" fontId="16" fillId="3" borderId="2" xfId="2" applyFont="1" applyFill="1" applyBorder="1" applyAlignment="1" applyProtection="1">
      <alignment vertical="center"/>
      <protection locked="0" hidden="1"/>
    </xf>
    <xf numFmtId="9" fontId="16" fillId="3" borderId="2" xfId="1" applyFont="1" applyFill="1" applyBorder="1" applyAlignment="1" applyProtection="1">
      <alignment vertical="center"/>
      <protection hidden="1"/>
    </xf>
    <xf numFmtId="10" fontId="16" fillId="5" borderId="2" xfId="1" applyNumberFormat="1" applyFont="1" applyFill="1" applyBorder="1" applyAlignment="1" applyProtection="1">
      <alignment horizontal="center" vertical="center" wrapText="1"/>
      <protection hidden="1"/>
    </xf>
    <xf numFmtId="0" fontId="14" fillId="5" borderId="1" xfId="0" applyFont="1" applyFill="1" applyBorder="1" applyAlignment="1" applyProtection="1">
      <alignment vertical="center"/>
      <protection hidden="1"/>
    </xf>
    <xf numFmtId="10" fontId="14" fillId="0" borderId="1" xfId="1" applyNumberFormat="1" applyFont="1" applyBorder="1" applyAlignment="1" applyProtection="1">
      <alignment vertical="center"/>
      <protection hidden="1"/>
    </xf>
    <xf numFmtId="166" fontId="14" fillId="0" borderId="1" xfId="0" applyNumberFormat="1" applyFont="1" applyBorder="1" applyAlignment="1" applyProtection="1">
      <alignment vertical="center"/>
      <protection hidden="1"/>
    </xf>
    <xf numFmtId="167" fontId="14" fillId="0" borderId="1" xfId="1" applyNumberFormat="1" applyFont="1" applyBorder="1" applyAlignment="1" applyProtection="1">
      <alignment vertical="center"/>
      <protection hidden="1"/>
    </xf>
    <xf numFmtId="164" fontId="14" fillId="0" borderId="1" xfId="1" applyNumberFormat="1" applyFont="1" applyBorder="1" applyAlignment="1" applyProtection="1">
      <alignment vertical="center"/>
      <protection hidden="1"/>
    </xf>
    <xf numFmtId="0" fontId="16" fillId="3" borderId="1" xfId="4" applyNumberFormat="1" applyFont="1" applyFill="1" applyBorder="1" applyAlignment="1" applyProtection="1">
      <alignment horizontal="center"/>
      <protection hidden="1"/>
    </xf>
    <xf numFmtId="0" fontId="16" fillId="3" borderId="2" xfId="2" applyFont="1" applyFill="1" applyBorder="1" applyAlignment="1" applyProtection="1">
      <alignment horizontal="center" wrapText="1"/>
      <protection hidden="1"/>
    </xf>
    <xf numFmtId="0" fontId="16" fillId="3" borderId="4" xfId="2" applyFont="1" applyFill="1" applyBorder="1" applyAlignment="1" applyProtection="1">
      <alignment horizontal="center" wrapText="1"/>
      <protection hidden="1"/>
    </xf>
    <xf numFmtId="0" fontId="17" fillId="0" borderId="0" xfId="0" applyFont="1" applyAlignment="1">
      <alignment vertical="top" wrapText="1"/>
    </xf>
    <xf numFmtId="167" fontId="16" fillId="0" borderId="6" xfId="0" applyNumberFormat="1" applyFont="1" applyBorder="1" applyAlignment="1"/>
    <xf numFmtId="167" fontId="16" fillId="0" borderId="11" xfId="0" applyNumberFormat="1" applyFont="1" applyBorder="1" applyAlignment="1"/>
    <xf numFmtId="0" fontId="7" fillId="0" borderId="0" xfId="0" applyFont="1" applyFill="1" applyBorder="1" applyAlignment="1"/>
    <xf numFmtId="0" fontId="30" fillId="0" borderId="0" xfId="0" applyFont="1" applyAlignment="1">
      <alignment vertical="top" wrapText="1"/>
    </xf>
    <xf numFmtId="0" fontId="8" fillId="0" borderId="0" xfId="0" applyFont="1" applyBorder="1"/>
    <xf numFmtId="0" fontId="14" fillId="0" borderId="0" xfId="0" applyFont="1" applyBorder="1" applyAlignment="1"/>
    <xf numFmtId="10" fontId="14" fillId="0" borderId="0" xfId="0" applyNumberFormat="1" applyFont="1" applyBorder="1" applyAlignment="1"/>
    <xf numFmtId="0" fontId="20" fillId="4" borderId="1" xfId="2" applyFont="1" applyFill="1" applyBorder="1" applyAlignment="1" applyProtection="1">
      <alignment horizontal="center" vertical="center" wrapText="1"/>
      <protection hidden="1"/>
    </xf>
    <xf numFmtId="0" fontId="17" fillId="0" borderId="0" xfId="0" applyFont="1" applyAlignment="1">
      <alignment horizontal="left"/>
    </xf>
    <xf numFmtId="0" fontId="16" fillId="0" borderId="0" xfId="0" applyFont="1" applyAlignment="1">
      <alignment horizontal="left" vertical="top" wrapText="1"/>
    </xf>
    <xf numFmtId="10" fontId="17" fillId="2" borderId="1" xfId="1" applyNumberFormat="1" applyFont="1" applyFill="1" applyBorder="1" applyAlignment="1" applyProtection="1">
      <alignment horizontal="center"/>
      <protection hidden="1"/>
    </xf>
    <xf numFmtId="166" fontId="16" fillId="2" borderId="1" xfId="1" applyNumberFormat="1" applyFont="1" applyFill="1" applyBorder="1" applyAlignment="1" applyProtection="1">
      <alignment horizontal="center" vertical="center"/>
      <protection locked="0" hidden="1"/>
    </xf>
    <xf numFmtId="167" fontId="16" fillId="2" borderId="1" xfId="0" applyNumberFormat="1" applyFont="1" applyFill="1" applyBorder="1" applyAlignment="1" applyProtection="1">
      <alignment horizontal="center" vertical="center"/>
      <protection locked="0" hidden="1"/>
    </xf>
    <xf numFmtId="167" fontId="13" fillId="2" borderId="17" xfId="2" applyNumberFormat="1" applyFont="1" applyFill="1" applyBorder="1" applyAlignment="1" applyProtection="1">
      <alignment vertical="center"/>
      <protection hidden="1"/>
    </xf>
    <xf numFmtId="10" fontId="24" fillId="2" borderId="15" xfId="0" applyNumberFormat="1" applyFont="1" applyFill="1" applyBorder="1"/>
    <xf numFmtId="10" fontId="17" fillId="2" borderId="1" xfId="0" applyNumberFormat="1" applyFont="1" applyFill="1" applyBorder="1"/>
    <xf numFmtId="167" fontId="16" fillId="2" borderId="1" xfId="1" applyNumberFormat="1" applyFont="1" applyFill="1" applyBorder="1" applyAlignment="1" applyProtection="1">
      <alignment horizontal="center" vertical="center" wrapText="1"/>
      <protection hidden="1"/>
    </xf>
    <xf numFmtId="167" fontId="3" fillId="2" borderId="14" xfId="0" applyNumberFormat="1" applyFont="1" applyFill="1" applyBorder="1"/>
    <xf numFmtId="10" fontId="17" fillId="3" borderId="4" xfId="1" applyNumberFormat="1" applyFont="1" applyFill="1" applyBorder="1" applyAlignment="1" applyProtection="1">
      <alignment horizontal="center"/>
      <protection hidden="1"/>
    </xf>
    <xf numFmtId="0" fontId="23" fillId="0" borderId="0" xfId="0" applyFont="1" applyAlignment="1">
      <alignment vertical="top" wrapText="1"/>
    </xf>
    <xf numFmtId="0" fontId="14" fillId="0" borderId="0" xfId="0" applyFont="1" applyAlignment="1">
      <alignment horizontal="left"/>
    </xf>
    <xf numFmtId="0" fontId="17" fillId="3" borderId="1" xfId="2" applyFont="1" applyFill="1" applyBorder="1" applyAlignment="1" applyProtection="1">
      <alignment horizontal="left" vertical="center" wrapText="1"/>
      <protection hidden="1"/>
    </xf>
    <xf numFmtId="0" fontId="20" fillId="4" borderId="6" xfId="2" applyFont="1" applyFill="1" applyBorder="1" applyAlignment="1" applyProtection="1">
      <alignment horizontal="center" vertical="center" wrapText="1"/>
      <protection hidden="1"/>
    </xf>
    <xf numFmtId="167" fontId="20" fillId="4" borderId="1" xfId="0" applyNumberFormat="1" applyFont="1" applyFill="1" applyBorder="1" applyAlignment="1" applyProtection="1">
      <alignment horizontal="center" vertical="center"/>
      <protection locked="0" hidden="1"/>
    </xf>
    <xf numFmtId="167" fontId="20" fillId="4" borderId="0" xfId="0" applyNumberFormat="1" applyFont="1" applyFill="1" applyBorder="1" applyAlignment="1" applyProtection="1">
      <alignment horizontal="center" vertical="center" wrapText="1"/>
      <protection locked="0" hidden="1"/>
    </xf>
    <xf numFmtId="0" fontId="14" fillId="0" borderId="0" xfId="0" applyFont="1" applyAlignment="1" applyProtection="1"/>
    <xf numFmtId="0" fontId="0" fillId="0" borderId="0" xfId="0" applyBorder="1" applyAlignment="1" applyProtection="1">
      <alignment horizontal="right"/>
      <protection locked="0"/>
    </xf>
    <xf numFmtId="0" fontId="14" fillId="0" borderId="37" xfId="0" applyFont="1" applyBorder="1" applyAlignment="1" applyProtection="1"/>
    <xf numFmtId="0" fontId="14" fillId="0" borderId="37" xfId="0" applyFont="1" applyBorder="1" applyProtection="1"/>
    <xf numFmtId="0" fontId="14" fillId="0" borderId="37" xfId="0" applyFont="1" applyBorder="1" applyProtection="1">
      <protection hidden="1"/>
    </xf>
    <xf numFmtId="0" fontId="14" fillId="0" borderId="37" xfId="0" applyFont="1" applyBorder="1" applyAlignment="1" applyProtection="1">
      <alignment horizontal="right"/>
      <protection locked="0"/>
    </xf>
    <xf numFmtId="0" fontId="17" fillId="3" borderId="1" xfId="0" applyFont="1" applyFill="1" applyBorder="1" applyAlignment="1">
      <alignment horizontal="center" vertical="center"/>
    </xf>
    <xf numFmtId="0" fontId="17" fillId="0" borderId="0" xfId="0" applyFont="1" applyFill="1" applyBorder="1" applyAlignment="1">
      <alignment horizontal="left" vertical="center"/>
    </xf>
    <xf numFmtId="165" fontId="20" fillId="4" borderId="1" xfId="2" applyNumberFormat="1" applyFont="1" applyFill="1" applyBorder="1" applyAlignment="1" applyProtection="1">
      <alignment horizontal="center" vertical="center" wrapText="1"/>
      <protection hidden="1"/>
    </xf>
    <xf numFmtId="166" fontId="16" fillId="2" borderId="2" xfId="1" applyNumberFormat="1" applyFont="1" applyFill="1" applyBorder="1" applyAlignment="1" applyProtection="1">
      <alignment horizontal="center" vertical="center"/>
      <protection locked="0" hidden="1"/>
    </xf>
    <xf numFmtId="166" fontId="16" fillId="0" borderId="0" xfId="1" applyNumberFormat="1" applyFont="1" applyFill="1" applyBorder="1" applyAlignment="1" applyProtection="1">
      <alignment horizontal="center" vertical="center"/>
      <protection locked="0" hidden="1"/>
    </xf>
    <xf numFmtId="166" fontId="12" fillId="2" borderId="38" xfId="1" applyNumberFormat="1" applyFont="1" applyFill="1" applyBorder="1" applyAlignment="1" applyProtection="1">
      <alignment horizontal="center" vertical="center"/>
      <protection locked="0" hidden="1"/>
    </xf>
    <xf numFmtId="166" fontId="16" fillId="0" borderId="38" xfId="1" applyNumberFormat="1" applyFont="1" applyFill="1" applyBorder="1" applyAlignment="1" applyProtection="1">
      <alignment horizontal="center" vertical="center"/>
      <protection locked="0" hidden="1"/>
    </xf>
    <xf numFmtId="10" fontId="10" fillId="0" borderId="0" xfId="0" applyNumberFormat="1" applyFont="1" applyFill="1" applyBorder="1"/>
    <xf numFmtId="10" fontId="10" fillId="0" borderId="0" xfId="0" applyNumberFormat="1" applyFont="1"/>
    <xf numFmtId="10" fontId="17" fillId="0" borderId="1" xfId="1" applyNumberFormat="1" applyFont="1" applyFill="1" applyBorder="1" applyAlignment="1" applyProtection="1">
      <alignment textRotation="22"/>
      <protection locked="0" hidden="1"/>
    </xf>
    <xf numFmtId="0" fontId="17" fillId="0" borderId="1" xfId="0" applyFont="1" applyBorder="1" applyAlignment="1">
      <alignment horizontal="left"/>
    </xf>
    <xf numFmtId="10" fontId="14" fillId="0" borderId="0" xfId="1" applyNumberFormat="1" applyFont="1" applyAlignment="1">
      <alignment horizontal="center"/>
    </xf>
    <xf numFmtId="10" fontId="17" fillId="0" borderId="0" xfId="1" applyNumberFormat="1" applyFont="1" applyAlignment="1">
      <alignment horizontal="center" vertical="top" wrapText="1"/>
    </xf>
    <xf numFmtId="0" fontId="17" fillId="0" borderId="1" xfId="0" applyFont="1" applyBorder="1"/>
    <xf numFmtId="10" fontId="17" fillId="3" borderId="1" xfId="1" applyNumberFormat="1" applyFont="1" applyFill="1" applyBorder="1" applyAlignment="1">
      <alignment horizontal="center"/>
    </xf>
    <xf numFmtId="10" fontId="14" fillId="2" borderId="38" xfId="0" applyNumberFormat="1" applyFont="1" applyFill="1" applyBorder="1"/>
    <xf numFmtId="165" fontId="20" fillId="4" borderId="1" xfId="2" applyNumberFormat="1" applyFont="1" applyFill="1" applyBorder="1" applyAlignment="1" applyProtection="1">
      <alignment horizontal="center" vertical="center" wrapText="1"/>
      <protection hidden="1"/>
    </xf>
    <xf numFmtId="0" fontId="17" fillId="3" borderId="1" xfId="0" applyFont="1" applyFill="1" applyBorder="1" applyAlignment="1">
      <alignment horizontal="center" vertical="center"/>
    </xf>
    <xf numFmtId="10" fontId="17" fillId="0" borderId="0" xfId="0" applyNumberFormat="1" applyFont="1" applyAlignment="1">
      <alignment vertical="top" wrapText="1"/>
    </xf>
    <xf numFmtId="0" fontId="17" fillId="3" borderId="1" xfId="0" applyFont="1" applyFill="1" applyBorder="1" applyAlignment="1">
      <alignment horizontal="center" vertical="center"/>
    </xf>
    <xf numFmtId="0" fontId="17" fillId="0" borderId="0" xfId="0" applyFont="1" applyAlignment="1">
      <alignment horizontal="left" vertical="top" wrapText="1"/>
    </xf>
    <xf numFmtId="0" fontId="10" fillId="0" borderId="0" xfId="0" applyFont="1" applyAlignment="1">
      <alignment horizontal="center"/>
    </xf>
    <xf numFmtId="0" fontId="17" fillId="0" borderId="0" xfId="0" applyFont="1" applyAlignment="1">
      <alignment horizontal="left"/>
    </xf>
    <xf numFmtId="0" fontId="14" fillId="0" borderId="0" xfId="0" applyFont="1" applyAlignment="1" applyProtection="1">
      <alignment horizontal="left"/>
    </xf>
    <xf numFmtId="167" fontId="17" fillId="0" borderId="0" xfId="1" applyNumberFormat="1" applyFont="1" applyBorder="1" applyAlignment="1" applyProtection="1">
      <alignment horizontal="center" vertical="center"/>
      <protection locked="0" hidden="1"/>
    </xf>
    <xf numFmtId="0" fontId="16" fillId="0" borderId="0" xfId="1" applyNumberFormat="1" applyFont="1" applyFill="1" applyBorder="1" applyAlignment="1" applyProtection="1">
      <alignment horizontal="center" vertical="center"/>
      <protection hidden="1"/>
    </xf>
    <xf numFmtId="167" fontId="17" fillId="0" borderId="0" xfId="1" applyNumberFormat="1" applyFont="1" applyFill="1" applyBorder="1" applyAlignment="1" applyProtection="1">
      <alignment horizontal="center" vertical="center"/>
      <protection locked="0" hidden="1"/>
    </xf>
    <xf numFmtId="10" fontId="16" fillId="0" borderId="0" xfId="1" applyNumberFormat="1" applyFont="1" applyFill="1" applyBorder="1" applyAlignment="1">
      <alignment horizontal="center"/>
    </xf>
    <xf numFmtId="0" fontId="17" fillId="0" borderId="0" xfId="0" applyFont="1" applyFill="1" applyBorder="1" applyAlignment="1">
      <alignment horizontal="center" vertical="center"/>
    </xf>
    <xf numFmtId="0" fontId="17" fillId="0" borderId="0" xfId="0" applyFont="1" applyBorder="1" applyAlignment="1">
      <alignment horizontal="left" vertical="top" wrapText="1"/>
    </xf>
    <xf numFmtId="167" fontId="17" fillId="0" borderId="1" xfId="0" applyNumberFormat="1" applyFont="1" applyBorder="1" applyAlignment="1" applyProtection="1">
      <alignment horizontal="center" vertical="center"/>
      <protection locked="0" hidden="1"/>
    </xf>
    <xf numFmtId="167" fontId="10" fillId="0" borderId="0" xfId="0" applyNumberFormat="1" applyFont="1" applyFill="1" applyBorder="1" applyAlignment="1">
      <alignment horizontal="center" vertical="center"/>
    </xf>
    <xf numFmtId="167" fontId="17" fillId="0" borderId="1" xfId="0" applyNumberFormat="1" applyFont="1" applyBorder="1" applyProtection="1">
      <protection locked="0" hidden="1"/>
    </xf>
    <xf numFmtId="167" fontId="17" fillId="0" borderId="1" xfId="0" applyNumberFormat="1" applyFont="1" applyFill="1" applyBorder="1" applyAlignment="1" applyProtection="1">
      <alignment horizontal="center" vertical="center"/>
      <protection locked="0" hidden="1"/>
    </xf>
    <xf numFmtId="167" fontId="17" fillId="0" borderId="0" xfId="0" applyNumberFormat="1" applyFont="1" applyBorder="1" applyAlignment="1" applyProtection="1">
      <alignment horizontal="center" vertical="center"/>
      <protection locked="0" hidden="1"/>
    </xf>
    <xf numFmtId="0" fontId="17" fillId="0" borderId="0" xfId="0" applyFont="1" applyFill="1" applyBorder="1" applyAlignment="1">
      <alignment horizontal="center" vertical="center" wrapText="1"/>
    </xf>
    <xf numFmtId="165" fontId="13" fillId="2" borderId="38" xfId="1" applyNumberFormat="1" applyFont="1" applyFill="1" applyBorder="1" applyAlignment="1" applyProtection="1">
      <alignment horizontal="center"/>
      <protection hidden="1"/>
    </xf>
    <xf numFmtId="0" fontId="17" fillId="0" borderId="0" xfId="0" applyFont="1" applyAlignment="1">
      <alignment horizontal="left" vertical="top"/>
    </xf>
    <xf numFmtId="10" fontId="10" fillId="0" borderId="0" xfId="0" applyNumberFormat="1" applyFont="1" applyBorder="1"/>
    <xf numFmtId="0" fontId="16" fillId="0" borderId="0" xfId="0" applyFont="1" applyAlignment="1">
      <alignment vertical="top" wrapText="1"/>
    </xf>
    <xf numFmtId="0" fontId="34" fillId="0" borderId="0" xfId="0" applyFont="1" applyAlignment="1">
      <alignment horizontal="left" vertical="center" wrapText="1"/>
    </xf>
    <xf numFmtId="10" fontId="17" fillId="3" borderId="4" xfId="1" applyNumberFormat="1" applyFont="1" applyFill="1" applyBorder="1" applyAlignment="1" applyProtection="1">
      <alignment horizontal="center"/>
      <protection locked="0" hidden="1"/>
    </xf>
    <xf numFmtId="10" fontId="14" fillId="0" borderId="0" xfId="0" applyNumberFormat="1" applyFont="1"/>
    <xf numFmtId="10" fontId="8" fillId="0" borderId="0" xfId="0" applyNumberFormat="1" applyFont="1"/>
    <xf numFmtId="0" fontId="17" fillId="3" borderId="1" xfId="2" applyFont="1" applyFill="1" applyBorder="1" applyAlignment="1" applyProtection="1">
      <alignment horizontal="center" vertical="center" wrapText="1"/>
      <protection hidden="1"/>
    </xf>
    <xf numFmtId="166" fontId="16" fillId="0" borderId="40" xfId="1" applyNumberFormat="1" applyFont="1" applyFill="1" applyBorder="1" applyAlignment="1" applyProtection="1">
      <alignment horizontal="center" vertical="center"/>
      <protection locked="0" hidden="1"/>
    </xf>
    <xf numFmtId="0" fontId="17" fillId="3" borderId="1" xfId="2" applyFont="1" applyFill="1" applyBorder="1" applyAlignment="1" applyProtection="1">
      <alignment horizontal="right" vertical="center"/>
      <protection hidden="1"/>
    </xf>
    <xf numFmtId="10" fontId="16" fillId="2" borderId="1" xfId="1" applyNumberFormat="1" applyFont="1" applyFill="1" applyBorder="1" applyAlignment="1" applyProtection="1">
      <alignment horizontal="center" vertical="center"/>
      <protection locked="0" hidden="1"/>
    </xf>
    <xf numFmtId="0" fontId="17" fillId="3" borderId="1" xfId="2" applyFont="1" applyFill="1" applyBorder="1" applyAlignment="1" applyProtection="1">
      <alignment horizontal="right" vertical="center" wrapText="1"/>
      <protection hidden="1"/>
    </xf>
    <xf numFmtId="10" fontId="17" fillId="0" borderId="1" xfId="1" applyNumberFormat="1" applyFont="1" applyBorder="1" applyAlignment="1">
      <alignment vertical="center"/>
    </xf>
    <xf numFmtId="0" fontId="13" fillId="0" borderId="0" xfId="0" applyFont="1" applyFill="1" applyBorder="1" applyAlignment="1" applyProtection="1">
      <alignment horizontal="left" vertical="top"/>
      <protection hidden="1"/>
    </xf>
    <xf numFmtId="0" fontId="13" fillId="0" borderId="0" xfId="0" applyFont="1" applyFill="1" applyBorder="1" applyAlignment="1" applyProtection="1">
      <alignment horizontal="left" vertical="top"/>
      <protection hidden="1"/>
    </xf>
    <xf numFmtId="0" fontId="13" fillId="0" borderId="0" xfId="0" applyFont="1" applyFill="1" applyBorder="1" applyAlignment="1" applyProtection="1">
      <alignment horizontal="left" vertical="top"/>
      <protection hidden="1"/>
    </xf>
    <xf numFmtId="0" fontId="16" fillId="0" borderId="0" xfId="0" applyFont="1" applyAlignment="1">
      <alignment horizontal="left"/>
    </xf>
    <xf numFmtId="0" fontId="34" fillId="0" borderId="0" xfId="0" applyFont="1" applyAlignment="1">
      <alignment vertical="top" wrapText="1"/>
    </xf>
    <xf numFmtId="0" fontId="7" fillId="0" borderId="5" xfId="0" applyFont="1" applyBorder="1" applyAlignment="1"/>
    <xf numFmtId="0" fontId="17" fillId="3" borderId="1" xfId="5" applyFont="1" applyFill="1" applyBorder="1" applyAlignment="1">
      <alignment wrapText="1"/>
    </xf>
    <xf numFmtId="0" fontId="25" fillId="0" borderId="0" xfId="0" applyFont="1" applyFill="1" applyBorder="1" applyAlignment="1" applyProtection="1">
      <alignment vertical="center"/>
      <protection hidden="1"/>
    </xf>
    <xf numFmtId="0" fontId="26" fillId="0" borderId="0" xfId="0" applyFont="1" applyAlignment="1" applyProtection="1">
      <alignment vertical="center"/>
      <protection hidden="1"/>
    </xf>
    <xf numFmtId="0" fontId="0" fillId="0" borderId="0" xfId="0" applyAlignment="1" applyProtection="1">
      <alignment vertical="center"/>
      <protection hidden="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9" fillId="3" borderId="1" xfId="0" applyFont="1" applyFill="1" applyBorder="1" applyAlignment="1">
      <alignment horizontal="right" vertical="center"/>
    </xf>
    <xf numFmtId="0" fontId="9" fillId="3" borderId="6" xfId="0" applyFont="1" applyFill="1" applyBorder="1" applyAlignment="1">
      <alignment horizontal="right" vertical="center"/>
    </xf>
    <xf numFmtId="0" fontId="17" fillId="0" borderId="0" xfId="0" applyFont="1" applyBorder="1" applyAlignment="1">
      <alignment horizontal="left"/>
    </xf>
    <xf numFmtId="0" fontId="17" fillId="0" borderId="0" xfId="0" applyFont="1" applyAlignment="1">
      <alignment horizontal="left"/>
    </xf>
    <xf numFmtId="0" fontId="17" fillId="0" borderId="0" xfId="0" applyFont="1" applyAlignment="1">
      <alignment horizontal="left" vertical="top" wrapText="1"/>
    </xf>
    <xf numFmtId="0" fontId="23" fillId="0" borderId="0" xfId="0" applyFont="1" applyAlignment="1">
      <alignment horizontal="left" vertical="top" wrapText="1"/>
    </xf>
    <xf numFmtId="0" fontId="23" fillId="3" borderId="6" xfId="0" applyFont="1" applyFill="1" applyBorder="1" applyAlignment="1">
      <alignment horizontal="right" vertical="center"/>
    </xf>
    <xf numFmtId="0" fontId="23" fillId="3" borderId="7" xfId="0" applyFont="1" applyFill="1" applyBorder="1" applyAlignment="1">
      <alignment horizontal="right" vertical="center"/>
    </xf>
    <xf numFmtId="0" fontId="23" fillId="3" borderId="1" xfId="0" applyFont="1" applyFill="1" applyBorder="1" applyAlignment="1">
      <alignment horizontal="right" vertical="center"/>
    </xf>
    <xf numFmtId="0" fontId="17" fillId="0" borderId="0" xfId="0" applyFont="1" applyBorder="1" applyAlignment="1">
      <alignment horizontal="left" vertical="top" wrapText="1"/>
    </xf>
    <xf numFmtId="0" fontId="23" fillId="0" borderId="0" xfId="0" applyFont="1" applyBorder="1" applyAlignment="1">
      <alignment horizontal="left" vertical="top" wrapText="1"/>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1" fillId="4" borderId="1" xfId="2" applyFont="1" applyFill="1" applyBorder="1" applyAlignment="1" applyProtection="1">
      <alignment horizontal="center" vertical="center" wrapText="1"/>
      <protection hidden="1"/>
    </xf>
    <xf numFmtId="165" fontId="20" fillId="4" borderId="1" xfId="2" applyNumberFormat="1" applyFont="1" applyFill="1" applyBorder="1" applyAlignment="1" applyProtection="1">
      <alignment horizontal="center" vertical="center" wrapText="1"/>
      <protection hidden="1"/>
    </xf>
    <xf numFmtId="0" fontId="20" fillId="4" borderId="1" xfId="2" applyFont="1" applyFill="1" applyBorder="1" applyAlignment="1" applyProtection="1">
      <alignment horizontal="center" vertical="center" wrapText="1"/>
      <protection hidden="1"/>
    </xf>
    <xf numFmtId="0" fontId="9" fillId="0" borderId="0" xfId="0" applyFont="1" applyAlignment="1">
      <alignment horizontal="left"/>
    </xf>
    <xf numFmtId="0" fontId="10" fillId="0" borderId="0" xfId="0" applyFont="1" applyAlignment="1">
      <alignment horizontal="left"/>
    </xf>
    <xf numFmtId="0" fontId="17" fillId="0" borderId="0" xfId="0" applyFont="1" applyAlignment="1">
      <alignment horizontal="left" wrapText="1"/>
    </xf>
    <xf numFmtId="0" fontId="17" fillId="0" borderId="10" xfId="0" applyFont="1" applyBorder="1" applyAlignment="1">
      <alignment horizontal="left" wrapText="1"/>
    </xf>
    <xf numFmtId="0" fontId="26" fillId="0" borderId="0" xfId="0" applyFont="1" applyAlignment="1">
      <alignment horizontal="center"/>
    </xf>
    <xf numFmtId="0" fontId="10" fillId="0" borderId="0" xfId="0" applyFont="1" applyAlignment="1">
      <alignment horizontal="center"/>
    </xf>
    <xf numFmtId="165" fontId="11" fillId="4" borderId="1" xfId="2" applyNumberFormat="1"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protection hidden="1"/>
    </xf>
    <xf numFmtId="0" fontId="10" fillId="0" borderId="0" xfId="0" applyFont="1" applyFill="1" applyBorder="1" applyAlignment="1">
      <alignment horizontal="center"/>
    </xf>
    <xf numFmtId="10" fontId="17" fillId="3" borderId="1" xfId="1" applyNumberFormat="1" applyFont="1" applyFill="1" applyBorder="1" applyAlignment="1" applyProtection="1">
      <alignment horizontal="center" textRotation="30"/>
      <protection locked="0" hidden="1"/>
    </xf>
    <xf numFmtId="0" fontId="13" fillId="3" borderId="1" xfId="0" applyFont="1" applyFill="1" applyBorder="1" applyAlignment="1">
      <alignment horizontal="right"/>
    </xf>
    <xf numFmtId="0" fontId="13" fillId="3" borderId="6" xfId="0" applyFont="1" applyFill="1" applyBorder="1" applyAlignment="1">
      <alignment horizontal="right"/>
    </xf>
    <xf numFmtId="0" fontId="16" fillId="3" borderId="1" xfId="0" applyFont="1" applyFill="1" applyBorder="1" applyAlignment="1">
      <alignment horizontal="center" vertical="center"/>
    </xf>
    <xf numFmtId="0" fontId="20" fillId="4" borderId="2" xfId="2" applyFont="1" applyFill="1" applyBorder="1" applyAlignment="1" applyProtection="1">
      <alignment horizontal="center" vertical="center" wrapText="1"/>
      <protection hidden="1"/>
    </xf>
    <xf numFmtId="0" fontId="20" fillId="4" borderId="3" xfId="2" applyFont="1" applyFill="1" applyBorder="1" applyAlignment="1" applyProtection="1">
      <alignment horizontal="center" vertical="center" wrapText="1"/>
      <protection hidden="1"/>
    </xf>
    <xf numFmtId="0" fontId="20" fillId="4" borderId="4" xfId="2" applyFont="1" applyFill="1" applyBorder="1" applyAlignment="1" applyProtection="1">
      <alignment horizontal="center" vertical="center" wrapText="1"/>
      <protection hidden="1"/>
    </xf>
    <xf numFmtId="0" fontId="16" fillId="3" borderId="2" xfId="1" applyNumberFormat="1" applyFont="1" applyFill="1" applyBorder="1" applyAlignment="1" applyProtection="1">
      <alignment horizontal="center" vertical="center" wrapText="1"/>
      <protection hidden="1"/>
    </xf>
    <xf numFmtId="0" fontId="16" fillId="3" borderId="3" xfId="1" applyNumberFormat="1" applyFont="1" applyFill="1" applyBorder="1" applyAlignment="1" applyProtection="1">
      <alignment horizontal="center" vertical="center" wrapText="1"/>
      <protection hidden="1"/>
    </xf>
    <xf numFmtId="0" fontId="16" fillId="3" borderId="4" xfId="1" applyNumberFormat="1" applyFont="1" applyFill="1" applyBorder="1" applyAlignment="1" applyProtection="1">
      <alignment horizontal="center" vertical="center" wrapText="1"/>
      <protection hidden="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1" fillId="3" borderId="1" xfId="1" applyNumberFormat="1" applyFont="1" applyFill="1" applyBorder="1" applyAlignment="1" applyProtection="1">
      <alignment horizontal="center" vertical="center" wrapText="1"/>
      <protection hidden="1"/>
    </xf>
    <xf numFmtId="165" fontId="20" fillId="4" borderId="2" xfId="2" applyNumberFormat="1" applyFont="1" applyFill="1" applyBorder="1" applyAlignment="1" applyProtection="1">
      <alignment horizontal="center" vertical="center" wrapText="1"/>
      <protection hidden="1"/>
    </xf>
    <xf numFmtId="165" fontId="20" fillId="4" borderId="3" xfId="2" applyNumberFormat="1" applyFont="1" applyFill="1" applyBorder="1" applyAlignment="1" applyProtection="1">
      <alignment horizontal="center" vertical="center" wrapText="1"/>
      <protection hidden="1"/>
    </xf>
    <xf numFmtId="165" fontId="20" fillId="4" borderId="4" xfId="2" applyNumberFormat="1" applyFont="1" applyFill="1" applyBorder="1" applyAlignment="1" applyProtection="1">
      <alignment horizontal="center" vertical="center" wrapText="1"/>
      <protection hidden="1"/>
    </xf>
    <xf numFmtId="0" fontId="20" fillId="4" borderId="6" xfId="0" applyFont="1" applyFill="1" applyBorder="1" applyAlignment="1" applyProtection="1">
      <alignment horizontal="center"/>
      <protection hidden="1"/>
    </xf>
    <xf numFmtId="0" fontId="20" fillId="4" borderId="7" xfId="0" applyFont="1" applyFill="1" applyBorder="1" applyAlignment="1" applyProtection="1">
      <alignment horizontal="center"/>
      <protection hidden="1"/>
    </xf>
    <xf numFmtId="0" fontId="20" fillId="4" borderId="8" xfId="0" applyFont="1" applyFill="1" applyBorder="1" applyAlignment="1" applyProtection="1">
      <alignment horizontal="center"/>
      <protection hidden="1"/>
    </xf>
    <xf numFmtId="0" fontId="27" fillId="0" borderId="0" xfId="0" applyFont="1" applyAlignment="1">
      <alignment horizontal="center"/>
    </xf>
    <xf numFmtId="0" fontId="8" fillId="0" borderId="0" xfId="0" applyFont="1" applyAlignment="1">
      <alignment horizontal="center"/>
    </xf>
    <xf numFmtId="0" fontId="13" fillId="3" borderId="12" xfId="2" applyFont="1" applyFill="1" applyBorder="1" applyAlignment="1" applyProtection="1">
      <alignment horizontal="right" vertical="center"/>
      <protection hidden="1"/>
    </xf>
    <xf numFmtId="0" fontId="13" fillId="3" borderId="13" xfId="2" applyFont="1" applyFill="1" applyBorder="1" applyAlignment="1" applyProtection="1">
      <alignment horizontal="right" vertical="center"/>
      <protection hidden="1"/>
    </xf>
    <xf numFmtId="0" fontId="13" fillId="3" borderId="23" xfId="2" applyFont="1" applyFill="1" applyBorder="1" applyAlignment="1" applyProtection="1">
      <alignment horizontal="right" vertical="center"/>
      <protection hidden="1"/>
    </xf>
    <xf numFmtId="0" fontId="23" fillId="3" borderId="1" xfId="0" applyFont="1" applyFill="1" applyBorder="1" applyAlignment="1">
      <alignment horizontal="right"/>
    </xf>
    <xf numFmtId="0" fontId="23" fillId="3" borderId="6" xfId="0" applyFont="1" applyFill="1" applyBorder="1" applyAlignment="1">
      <alignment horizontal="right"/>
    </xf>
    <xf numFmtId="0" fontId="16" fillId="0" borderId="0" xfId="2" applyFont="1" applyFill="1" applyBorder="1" applyAlignment="1" applyProtection="1">
      <alignment horizontal="left" vertical="top" wrapText="1"/>
      <protection hidden="1"/>
    </xf>
    <xf numFmtId="0" fontId="13" fillId="0" borderId="0" xfId="2" applyFont="1" applyFill="1" applyBorder="1" applyAlignment="1" applyProtection="1">
      <alignment horizontal="left" vertical="center"/>
      <protection hidden="1"/>
    </xf>
    <xf numFmtId="0" fontId="17" fillId="0" borderId="2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5" fillId="4" borderId="2" xfId="2" applyFont="1" applyFill="1" applyBorder="1" applyAlignment="1" applyProtection="1">
      <alignment horizontal="center" vertical="center" wrapText="1"/>
      <protection hidden="1"/>
    </xf>
    <xf numFmtId="0" fontId="15" fillId="4" borderId="3" xfId="2" applyFont="1" applyFill="1" applyBorder="1" applyAlignment="1" applyProtection="1">
      <alignment horizontal="center" vertical="center" wrapText="1"/>
      <protection hidden="1"/>
    </xf>
    <xf numFmtId="0" fontId="15" fillId="4" borderId="4" xfId="2" applyFont="1" applyFill="1" applyBorder="1" applyAlignment="1" applyProtection="1">
      <alignment horizontal="center" vertical="center" wrapText="1"/>
      <protection hidden="1"/>
    </xf>
    <xf numFmtId="0" fontId="15" fillId="4" borderId="11" xfId="3" applyFont="1" applyFill="1" applyBorder="1" applyAlignment="1" applyProtection="1">
      <alignment horizontal="center" vertical="center"/>
      <protection hidden="1"/>
    </xf>
    <xf numFmtId="0" fontId="15" fillId="4" borderId="24" xfId="3" applyFont="1" applyFill="1" applyBorder="1" applyAlignment="1" applyProtection="1">
      <alignment horizontal="center" vertical="center"/>
      <protection hidden="1"/>
    </xf>
    <xf numFmtId="0" fontId="15" fillId="4" borderId="22" xfId="3" applyFont="1" applyFill="1" applyBorder="1" applyAlignment="1" applyProtection="1">
      <alignment horizontal="center" vertical="center"/>
      <protection hidden="1"/>
    </xf>
    <xf numFmtId="165" fontId="15" fillId="4" borderId="2" xfId="2" applyNumberFormat="1" applyFont="1" applyFill="1" applyBorder="1" applyAlignment="1" applyProtection="1">
      <alignment horizontal="center" vertical="center" wrapText="1"/>
      <protection hidden="1"/>
    </xf>
    <xf numFmtId="165" fontId="15" fillId="4" borderId="3" xfId="2" applyNumberFormat="1" applyFont="1" applyFill="1" applyBorder="1" applyAlignment="1" applyProtection="1">
      <alignment horizontal="center" vertical="center" wrapText="1"/>
      <protection hidden="1"/>
    </xf>
    <xf numFmtId="165" fontId="15" fillId="4" borderId="4" xfId="2" applyNumberFormat="1" applyFont="1" applyFill="1" applyBorder="1" applyAlignment="1" applyProtection="1">
      <alignment horizontal="center" vertical="center" wrapText="1"/>
      <protection hidden="1"/>
    </xf>
    <xf numFmtId="9" fontId="17" fillId="3" borderId="11" xfId="1" applyFont="1" applyFill="1" applyBorder="1" applyAlignment="1" applyProtection="1">
      <alignment horizontal="center" textRotation="19"/>
      <protection hidden="1"/>
    </xf>
    <xf numFmtId="9" fontId="17" fillId="3" borderId="24" xfId="1" applyFont="1" applyFill="1" applyBorder="1" applyAlignment="1" applyProtection="1">
      <alignment horizontal="center" textRotation="19"/>
      <protection hidden="1"/>
    </xf>
    <xf numFmtId="9" fontId="17" fillId="3" borderId="22" xfId="1" applyFont="1" applyFill="1" applyBorder="1" applyAlignment="1" applyProtection="1">
      <alignment horizontal="center" textRotation="19"/>
      <protection hidden="1"/>
    </xf>
    <xf numFmtId="9" fontId="17" fillId="3" borderId="34" xfId="1" applyFont="1" applyFill="1" applyBorder="1" applyAlignment="1" applyProtection="1">
      <alignment horizontal="center" textRotation="19"/>
      <protection hidden="1"/>
    </xf>
    <xf numFmtId="9" fontId="17" fillId="3" borderId="0" xfId="1" applyFont="1" applyFill="1" applyBorder="1" applyAlignment="1" applyProtection="1">
      <alignment horizontal="center" textRotation="19"/>
      <protection hidden="1"/>
    </xf>
    <xf numFmtId="9" fontId="17" fillId="3" borderId="35" xfId="1" applyFont="1" applyFill="1" applyBorder="1" applyAlignment="1" applyProtection="1">
      <alignment horizontal="center" textRotation="19"/>
      <protection hidden="1"/>
    </xf>
    <xf numFmtId="9" fontId="17" fillId="3" borderId="36" xfId="1" applyFont="1" applyFill="1" applyBorder="1" applyAlignment="1" applyProtection="1">
      <alignment horizontal="center" textRotation="19"/>
      <protection hidden="1"/>
    </xf>
    <xf numFmtId="9" fontId="17" fillId="3" borderId="5" xfId="1" applyFont="1" applyFill="1" applyBorder="1" applyAlignment="1" applyProtection="1">
      <alignment horizontal="center" textRotation="19"/>
      <protection hidden="1"/>
    </xf>
    <xf numFmtId="9" fontId="17" fillId="3" borderId="9" xfId="1" applyFont="1" applyFill="1" applyBorder="1" applyAlignment="1" applyProtection="1">
      <alignment horizontal="center" textRotation="19"/>
      <protection hidden="1"/>
    </xf>
    <xf numFmtId="0" fontId="23" fillId="0" borderId="28" xfId="0" applyFont="1" applyBorder="1" applyAlignment="1">
      <alignment horizontal="left"/>
    </xf>
    <xf numFmtId="0" fontId="17" fillId="0" borderId="28" xfId="0" applyFont="1" applyBorder="1" applyAlignment="1">
      <alignment horizontal="left"/>
    </xf>
    <xf numFmtId="0" fontId="16" fillId="2" borderId="27" xfId="2" applyFont="1" applyFill="1" applyBorder="1" applyAlignment="1" applyProtection="1">
      <alignment horizontal="left" vertical="top" wrapText="1"/>
      <protection hidden="1"/>
    </xf>
    <xf numFmtId="0" fontId="16" fillId="2" borderId="28" xfId="2" applyFont="1" applyFill="1" applyBorder="1" applyAlignment="1" applyProtection="1">
      <alignment horizontal="left" vertical="top" wrapText="1"/>
      <protection hidden="1"/>
    </xf>
    <xf numFmtId="0" fontId="16" fillId="2" borderId="29" xfId="2" applyFont="1" applyFill="1" applyBorder="1" applyAlignment="1" applyProtection="1">
      <alignment horizontal="left" vertical="top" wrapText="1"/>
      <protection hidden="1"/>
    </xf>
    <xf numFmtId="0" fontId="16" fillId="2" borderId="30" xfId="2" applyFont="1" applyFill="1" applyBorder="1" applyAlignment="1" applyProtection="1">
      <alignment horizontal="left" vertical="top" wrapText="1"/>
      <protection hidden="1"/>
    </xf>
    <xf numFmtId="0" fontId="16" fillId="2" borderId="0" xfId="2" applyFont="1" applyFill="1" applyBorder="1" applyAlignment="1" applyProtection="1">
      <alignment horizontal="left" vertical="top" wrapText="1"/>
      <protection hidden="1"/>
    </xf>
    <xf numFmtId="0" fontId="16" fillId="2" borderId="26" xfId="2" applyFont="1" applyFill="1" applyBorder="1" applyAlignment="1" applyProtection="1">
      <alignment horizontal="left" vertical="top" wrapText="1"/>
      <protection hidden="1"/>
    </xf>
    <xf numFmtId="0" fontId="16" fillId="2" borderId="31" xfId="2" applyFont="1" applyFill="1" applyBorder="1" applyAlignment="1" applyProtection="1">
      <alignment horizontal="left" vertical="top" wrapText="1"/>
      <protection hidden="1"/>
    </xf>
    <xf numFmtId="0" fontId="16" fillId="2" borderId="32" xfId="2" applyFont="1" applyFill="1" applyBorder="1" applyAlignment="1" applyProtection="1">
      <alignment horizontal="left" vertical="top" wrapText="1"/>
      <protection hidden="1"/>
    </xf>
    <xf numFmtId="0" fontId="16" fillId="2" borderId="33" xfId="2" applyFont="1" applyFill="1" applyBorder="1" applyAlignment="1" applyProtection="1">
      <alignment horizontal="left" vertical="top" wrapText="1"/>
      <protection hidden="1"/>
    </xf>
    <xf numFmtId="0" fontId="16" fillId="2" borderId="2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23" fillId="3" borderId="7" xfId="0" applyFont="1" applyFill="1" applyBorder="1" applyAlignment="1">
      <alignment horizontal="right"/>
    </xf>
    <xf numFmtId="0" fontId="23" fillId="3" borderId="16" xfId="0" applyFont="1" applyFill="1" applyBorder="1" applyAlignment="1">
      <alignment horizontal="right"/>
    </xf>
    <xf numFmtId="0" fontId="24" fillId="0" borderId="0" xfId="0" applyFont="1" applyAlignment="1">
      <alignment horizontal="center"/>
    </xf>
    <xf numFmtId="0" fontId="14" fillId="0" borderId="0" xfId="0" applyFont="1" applyAlignment="1">
      <alignment horizontal="center"/>
    </xf>
    <xf numFmtId="0" fontId="24" fillId="0" borderId="5" xfId="0" applyFont="1" applyBorder="1" applyAlignment="1">
      <alignment horizontal="center"/>
    </xf>
    <xf numFmtId="10" fontId="20" fillId="4" borderId="2" xfId="1" applyNumberFormat="1" applyFont="1" applyFill="1" applyBorder="1" applyAlignment="1" applyProtection="1">
      <alignment horizontal="center" vertical="center" wrapText="1"/>
      <protection hidden="1"/>
    </xf>
    <xf numFmtId="10" fontId="20" fillId="4" borderId="3" xfId="1" applyNumberFormat="1" applyFont="1" applyFill="1" applyBorder="1" applyAlignment="1" applyProtection="1">
      <alignment horizontal="center" vertical="center" wrapText="1"/>
      <protection hidden="1"/>
    </xf>
    <xf numFmtId="10" fontId="20" fillId="4" borderId="4" xfId="1" applyNumberFormat="1" applyFont="1" applyFill="1" applyBorder="1" applyAlignment="1" applyProtection="1">
      <alignment horizontal="center" vertical="center" wrapText="1"/>
      <protection hidden="1"/>
    </xf>
    <xf numFmtId="0" fontId="16" fillId="0" borderId="0" xfId="0" applyFont="1" applyAlignment="1">
      <alignment horizontal="left" vertical="top" wrapText="1"/>
    </xf>
    <xf numFmtId="10" fontId="17" fillId="3" borderId="11" xfId="1" applyNumberFormat="1" applyFont="1" applyFill="1" applyBorder="1" applyAlignment="1" applyProtection="1">
      <alignment horizontal="center" textRotation="22"/>
      <protection locked="0" hidden="1"/>
    </xf>
    <xf numFmtId="10" fontId="17" fillId="3" borderId="24" xfId="1" applyNumberFormat="1" applyFont="1" applyFill="1" applyBorder="1" applyAlignment="1" applyProtection="1">
      <alignment horizontal="center" textRotation="22"/>
      <protection locked="0" hidden="1"/>
    </xf>
    <xf numFmtId="10" fontId="17" fillId="3" borderId="22" xfId="1" applyNumberFormat="1" applyFont="1" applyFill="1" applyBorder="1" applyAlignment="1" applyProtection="1">
      <alignment horizontal="center" textRotation="22"/>
      <protection locked="0" hidden="1"/>
    </xf>
    <xf numFmtId="10" fontId="17" fillId="3" borderId="34" xfId="1" applyNumberFormat="1" applyFont="1" applyFill="1" applyBorder="1" applyAlignment="1" applyProtection="1">
      <alignment horizontal="center" textRotation="22"/>
      <protection locked="0" hidden="1"/>
    </xf>
    <xf numFmtId="10" fontId="17" fillId="3" borderId="0" xfId="1" applyNumberFormat="1" applyFont="1" applyFill="1" applyBorder="1" applyAlignment="1" applyProtection="1">
      <alignment horizontal="center" textRotation="22"/>
      <protection locked="0" hidden="1"/>
    </xf>
    <xf numFmtId="10" fontId="17" fillId="3" borderId="35" xfId="1" applyNumberFormat="1" applyFont="1" applyFill="1" applyBorder="1" applyAlignment="1" applyProtection="1">
      <alignment horizontal="center" textRotation="22"/>
      <protection locked="0" hidden="1"/>
    </xf>
    <xf numFmtId="10" fontId="17" fillId="3" borderId="36" xfId="1" applyNumberFormat="1" applyFont="1" applyFill="1" applyBorder="1" applyAlignment="1" applyProtection="1">
      <alignment horizontal="center" textRotation="22"/>
      <protection locked="0" hidden="1"/>
    </xf>
    <xf numFmtId="10" fontId="17" fillId="3" borderId="5" xfId="1" applyNumberFormat="1" applyFont="1" applyFill="1" applyBorder="1" applyAlignment="1" applyProtection="1">
      <alignment horizontal="center" textRotation="22"/>
      <protection locked="0" hidden="1"/>
    </xf>
    <xf numFmtId="10" fontId="17" fillId="3" borderId="9" xfId="1" applyNumberFormat="1" applyFont="1" applyFill="1" applyBorder="1" applyAlignment="1" applyProtection="1">
      <alignment horizontal="center" textRotation="22"/>
      <protection locked="0" hidden="1"/>
    </xf>
    <xf numFmtId="0" fontId="23" fillId="3" borderId="39" xfId="0" applyFont="1" applyFill="1" applyBorder="1" applyAlignment="1">
      <alignment horizontal="right" vertical="center"/>
    </xf>
    <xf numFmtId="0" fontId="3" fillId="0" borderId="0" xfId="0" applyFont="1" applyAlignment="1">
      <alignment horizontal="center"/>
    </xf>
    <xf numFmtId="0" fontId="23" fillId="3" borderId="19" xfId="0" applyFont="1" applyFill="1" applyBorder="1" applyAlignment="1">
      <alignment horizontal="right"/>
    </xf>
    <xf numFmtId="0" fontId="28" fillId="3" borderId="18" xfId="0" applyFont="1" applyFill="1" applyBorder="1" applyAlignment="1">
      <alignment horizontal="right"/>
    </xf>
    <xf numFmtId="0" fontId="28" fillId="3" borderId="20" xfId="0" applyFont="1" applyFill="1" applyBorder="1" applyAlignment="1">
      <alignment horizontal="right"/>
    </xf>
    <xf numFmtId="0" fontId="20" fillId="4" borderId="1" xfId="2" applyFont="1" applyFill="1" applyBorder="1" applyAlignment="1" applyProtection="1">
      <alignment horizontal="center" vertical="center"/>
      <protection hidden="1"/>
    </xf>
    <xf numFmtId="1" fontId="20" fillId="4" borderId="1" xfId="2" applyNumberFormat="1" applyFont="1" applyFill="1" applyBorder="1" applyAlignment="1" applyProtection="1">
      <alignment horizontal="center" vertical="center" wrapText="1"/>
      <protection hidden="1"/>
    </xf>
    <xf numFmtId="0" fontId="20" fillId="4" borderId="1"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protection hidden="1"/>
    </xf>
    <xf numFmtId="0" fontId="23" fillId="0" borderId="5"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20" fillId="4" borderId="2" xfId="0" applyFont="1" applyFill="1" applyBorder="1" applyAlignment="1" applyProtection="1">
      <alignment horizontal="center" vertical="center" wrapText="1"/>
      <protection hidden="1"/>
    </xf>
    <xf numFmtId="0" fontId="20" fillId="4" borderId="4" xfId="0" applyFont="1" applyFill="1" applyBorder="1" applyAlignment="1" applyProtection="1">
      <alignment horizontal="center" vertical="center" wrapText="1"/>
      <protection hidden="1"/>
    </xf>
  </cellXfs>
  <cellStyles count="9">
    <cellStyle name="Explanatory Text 2" xfId="8"/>
    <cellStyle name="Hyperlink" xfId="4" builtinId="8"/>
    <cellStyle name="Neutral 2" xfId="7"/>
    <cellStyle name="Normal" xfId="0" builtinId="0"/>
    <cellStyle name="Normal 2" xfId="5"/>
    <cellStyle name="Normal 9" xfId="3"/>
    <cellStyle name="Normal_TV summary example_Lit" xfId="2"/>
    <cellStyle name="Percent" xfId="1"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a.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Layout" zoomScale="85" zoomScaleNormal="100" zoomScalePageLayoutView="85" workbookViewId="0">
      <selection activeCell="W15" sqref="W15"/>
    </sheetView>
  </sheetViews>
  <sheetFormatPr defaultRowHeight="11.25"/>
  <cols>
    <col min="1" max="1" width="13.42578125" style="7" customWidth="1"/>
    <col min="2" max="8" width="11" style="7" customWidth="1"/>
    <col min="9" max="9" width="8.85546875" style="7" customWidth="1"/>
    <col min="10" max="10" width="9.7109375" style="7" customWidth="1"/>
    <col min="11" max="11" width="14.140625" style="7" customWidth="1"/>
    <col min="12" max="12" width="16.140625" style="7" customWidth="1"/>
    <col min="13" max="13" width="16.42578125" style="7" customWidth="1"/>
    <col min="14" max="14" width="14.28515625" style="7" customWidth="1"/>
    <col min="15" max="16" width="14.140625" style="7" customWidth="1"/>
    <col min="17" max="17" width="13.85546875" style="7" customWidth="1"/>
    <col min="18" max="18" width="14.85546875" style="7" customWidth="1"/>
    <col min="19" max="19" width="16.5703125" style="7" customWidth="1"/>
    <col min="20" max="20" width="21" style="7" customWidth="1"/>
    <col min="21" max="21" width="14.42578125" style="7" customWidth="1"/>
    <col min="22" max="22" width="10.140625" style="7" customWidth="1"/>
    <col min="23" max="23" width="19.140625" style="7" customWidth="1"/>
    <col min="24" max="24" width="16" style="7" customWidth="1"/>
    <col min="25" max="25" width="20.85546875" style="7" customWidth="1"/>
    <col min="26" max="26" width="19.42578125" style="7" customWidth="1"/>
    <col min="27" max="27" width="12.7109375" style="7" customWidth="1"/>
    <col min="28" max="28" width="13.85546875" style="7" customWidth="1"/>
    <col min="29" max="30" width="12.5703125" style="7" customWidth="1"/>
    <col min="31" max="31" width="13.85546875" style="7" customWidth="1"/>
    <col min="32" max="33" width="12.5703125" style="7" customWidth="1"/>
    <col min="34" max="16384" width="9.140625" style="7"/>
  </cols>
  <sheetData>
    <row r="1" spans="1:33" ht="15.75">
      <c r="C1" s="204" t="s">
        <v>102</v>
      </c>
      <c r="D1" s="205"/>
      <c r="E1" s="205"/>
      <c r="F1" s="205"/>
      <c r="G1" s="205"/>
      <c r="L1" s="204" t="s">
        <v>107</v>
      </c>
      <c r="M1" s="205"/>
      <c r="N1" s="205"/>
      <c r="O1" s="205"/>
      <c r="P1" s="143"/>
      <c r="T1" s="204" t="s">
        <v>107</v>
      </c>
      <c r="U1" s="205"/>
      <c r="V1" s="205"/>
      <c r="W1" s="205"/>
      <c r="AB1" s="204" t="s">
        <v>108</v>
      </c>
      <c r="AC1" s="205"/>
      <c r="AD1" s="205"/>
      <c r="AE1" s="205"/>
      <c r="AF1" s="205"/>
    </row>
    <row r="2" spans="1:33" ht="15" customHeight="1">
      <c r="A2" s="197" t="s">
        <v>0</v>
      </c>
      <c r="B2" s="207" t="s">
        <v>94</v>
      </c>
      <c r="C2" s="207"/>
      <c r="D2" s="207"/>
      <c r="E2" s="207"/>
      <c r="F2" s="207"/>
      <c r="G2" s="207"/>
      <c r="H2" s="206" t="s">
        <v>65</v>
      </c>
      <c r="I2" s="206" t="s">
        <v>97</v>
      </c>
      <c r="J2" s="206" t="s">
        <v>103</v>
      </c>
      <c r="K2" s="199" t="s">
        <v>92</v>
      </c>
      <c r="L2" s="199" t="s">
        <v>15</v>
      </c>
      <c r="M2" s="199" t="s">
        <v>16</v>
      </c>
      <c r="N2" s="199" t="s">
        <v>73</v>
      </c>
      <c r="O2" s="197" t="s">
        <v>91</v>
      </c>
      <c r="P2" s="197" t="s">
        <v>168</v>
      </c>
      <c r="Q2" s="198" t="s">
        <v>65</v>
      </c>
      <c r="R2" s="197" t="s">
        <v>119</v>
      </c>
      <c r="S2" s="199" t="s">
        <v>92</v>
      </c>
      <c r="T2" s="199" t="s">
        <v>15</v>
      </c>
      <c r="U2" s="199" t="s">
        <v>16</v>
      </c>
      <c r="V2" s="213" t="s">
        <v>171</v>
      </c>
      <c r="W2" s="197" t="s">
        <v>170</v>
      </c>
      <c r="X2" s="198" t="s">
        <v>65</v>
      </c>
      <c r="Y2" s="197" t="s">
        <v>169</v>
      </c>
      <c r="Z2" s="199" t="s">
        <v>72</v>
      </c>
      <c r="AA2" s="199" t="s">
        <v>15</v>
      </c>
      <c r="AB2" s="199" t="s">
        <v>16</v>
      </c>
      <c r="AC2" s="199" t="s">
        <v>73</v>
      </c>
      <c r="AD2" s="197" t="s">
        <v>93</v>
      </c>
      <c r="AE2" s="197" t="s">
        <v>168</v>
      </c>
      <c r="AF2" s="198" t="s">
        <v>65</v>
      </c>
      <c r="AG2" s="197" t="s">
        <v>120</v>
      </c>
    </row>
    <row r="3" spans="1:33" ht="25.5" customHeight="1">
      <c r="A3" s="197"/>
      <c r="B3" s="17" t="s">
        <v>1</v>
      </c>
      <c r="C3" s="17" t="s">
        <v>2</v>
      </c>
      <c r="D3" s="17" t="s">
        <v>3</v>
      </c>
      <c r="E3" s="17" t="s">
        <v>4</v>
      </c>
      <c r="F3" s="17" t="s">
        <v>5</v>
      </c>
      <c r="G3" s="17" t="s">
        <v>6</v>
      </c>
      <c r="H3" s="206"/>
      <c r="I3" s="206"/>
      <c r="J3" s="206"/>
      <c r="K3" s="199"/>
      <c r="L3" s="199"/>
      <c r="M3" s="199"/>
      <c r="N3" s="199"/>
      <c r="O3" s="197"/>
      <c r="P3" s="197"/>
      <c r="Q3" s="198"/>
      <c r="R3" s="197"/>
      <c r="S3" s="199"/>
      <c r="T3" s="199"/>
      <c r="U3" s="199"/>
      <c r="V3" s="214"/>
      <c r="W3" s="197"/>
      <c r="X3" s="198"/>
      <c r="Y3" s="197"/>
      <c r="Z3" s="199"/>
      <c r="AA3" s="199"/>
      <c r="AB3" s="199"/>
      <c r="AC3" s="199"/>
      <c r="AD3" s="197"/>
      <c r="AE3" s="197"/>
      <c r="AF3" s="198"/>
      <c r="AG3" s="197"/>
    </row>
    <row r="4" spans="1:33" ht="31.5" customHeight="1">
      <c r="A4" s="197"/>
      <c r="B4" s="206" t="s">
        <v>64</v>
      </c>
      <c r="C4" s="206" t="s">
        <v>64</v>
      </c>
      <c r="D4" s="206" t="s">
        <v>64</v>
      </c>
      <c r="E4" s="206" t="s">
        <v>64</v>
      </c>
      <c r="F4" s="206" t="s">
        <v>64</v>
      </c>
      <c r="G4" s="206" t="s">
        <v>64</v>
      </c>
      <c r="H4" s="206"/>
      <c r="I4" s="206"/>
      <c r="J4" s="206"/>
      <c r="K4" s="199"/>
      <c r="L4" s="199"/>
      <c r="M4" s="199"/>
      <c r="N4" s="199"/>
      <c r="O4" s="197"/>
      <c r="P4" s="197"/>
      <c r="Q4" s="198"/>
      <c r="R4" s="197"/>
      <c r="S4" s="199"/>
      <c r="T4" s="199"/>
      <c r="U4" s="199"/>
      <c r="V4" s="215"/>
      <c r="W4" s="197"/>
      <c r="X4" s="198"/>
      <c r="Y4" s="197"/>
      <c r="Z4" s="199"/>
      <c r="AA4" s="199"/>
      <c r="AB4" s="199"/>
      <c r="AC4" s="199"/>
      <c r="AD4" s="197"/>
      <c r="AE4" s="197"/>
      <c r="AF4" s="198"/>
      <c r="AG4" s="197"/>
    </row>
    <row r="5" spans="1:33" ht="30.75" customHeight="1">
      <c r="A5" s="197"/>
      <c r="B5" s="206"/>
      <c r="C5" s="206"/>
      <c r="D5" s="206"/>
      <c r="E5" s="206"/>
      <c r="F5" s="206"/>
      <c r="G5" s="206"/>
      <c r="H5" s="206"/>
      <c r="I5" s="206"/>
      <c r="J5" s="206"/>
      <c r="K5" s="182" t="s">
        <v>37</v>
      </c>
      <c r="L5" s="53" t="s">
        <v>18</v>
      </c>
      <c r="M5" s="183" t="s">
        <v>38</v>
      </c>
      <c r="N5" s="57">
        <v>10</v>
      </c>
      <c r="O5" s="52"/>
      <c r="P5" s="52"/>
      <c r="Q5" s="58">
        <v>0.17</v>
      </c>
      <c r="R5" s="102">
        <f>O5*Q5</f>
        <v>0</v>
      </c>
      <c r="S5" s="212" t="s">
        <v>17</v>
      </c>
      <c r="T5" s="53" t="s">
        <v>18</v>
      </c>
      <c r="U5" s="222" t="s">
        <v>67</v>
      </c>
      <c r="V5" s="216" t="s">
        <v>172</v>
      </c>
      <c r="W5" s="52"/>
      <c r="X5" s="54">
        <v>0.21</v>
      </c>
      <c r="Y5" s="102">
        <f>W5*X5</f>
        <v>0</v>
      </c>
      <c r="Z5" s="182" t="s">
        <v>20</v>
      </c>
      <c r="AA5" s="53" t="s">
        <v>18</v>
      </c>
      <c r="AB5" s="183" t="s">
        <v>21</v>
      </c>
      <c r="AC5" s="141">
        <v>20</v>
      </c>
      <c r="AD5" s="56"/>
      <c r="AE5" s="154"/>
      <c r="AF5" s="54">
        <v>0.09</v>
      </c>
      <c r="AG5" s="102">
        <f>AD5*AF5</f>
        <v>0</v>
      </c>
    </row>
    <row r="6" spans="1:33" ht="12.75">
      <c r="A6" s="57" t="s">
        <v>74</v>
      </c>
      <c r="B6" s="46"/>
      <c r="C6" s="46"/>
      <c r="D6" s="46"/>
      <c r="E6" s="46"/>
      <c r="F6" s="46"/>
      <c r="G6" s="46"/>
      <c r="H6" s="47">
        <v>5.3999999999999999E-2</v>
      </c>
      <c r="I6" s="101">
        <f>IFERROR(AVERAGE(B6:G6),0)</f>
        <v>0</v>
      </c>
      <c r="J6" s="101">
        <f>H6*I6</f>
        <v>0</v>
      </c>
      <c r="K6" s="182"/>
      <c r="L6" s="53" t="s">
        <v>19</v>
      </c>
      <c r="M6" s="183"/>
      <c r="N6" s="141">
        <v>20</v>
      </c>
      <c r="O6" s="52"/>
      <c r="P6" s="52"/>
      <c r="Q6" s="58">
        <v>0.17</v>
      </c>
      <c r="R6" s="102">
        <f t="shared" ref="R6:R12" si="0">O6*Q6</f>
        <v>0</v>
      </c>
      <c r="S6" s="212"/>
      <c r="T6" s="53" t="s">
        <v>19</v>
      </c>
      <c r="U6" s="222"/>
      <c r="V6" s="217"/>
      <c r="W6" s="52"/>
      <c r="X6" s="55">
        <v>0.2</v>
      </c>
      <c r="Y6" s="102">
        <f t="shared" ref="Y6:Y10" si="1">W6*X6</f>
        <v>0</v>
      </c>
      <c r="Z6" s="182"/>
      <c r="AA6" s="53" t="s">
        <v>19</v>
      </c>
      <c r="AB6" s="183"/>
      <c r="AC6" s="141">
        <v>15</v>
      </c>
      <c r="AD6" s="59"/>
      <c r="AE6" s="152"/>
      <c r="AF6" s="55">
        <v>7.0000000000000007E-2</v>
      </c>
      <c r="AG6" s="102">
        <f t="shared" ref="AG6:AG19" si="2">AD6*AF6</f>
        <v>0</v>
      </c>
    </row>
    <row r="7" spans="1:33" ht="15" customHeight="1">
      <c r="A7" s="57" t="s">
        <v>75</v>
      </c>
      <c r="B7" s="46"/>
      <c r="C7" s="46"/>
      <c r="D7" s="46"/>
      <c r="E7" s="46"/>
      <c r="F7" s="46"/>
      <c r="G7" s="46"/>
      <c r="H7" s="47">
        <v>5.3999999999999999E-2</v>
      </c>
      <c r="I7" s="101">
        <f t="shared" ref="I7:I20" si="3">IFERROR(AVERAGE(B7:G7),0)</f>
        <v>0</v>
      </c>
      <c r="J7" s="101">
        <f t="shared" ref="J7:J26" si="4">H7*I7</f>
        <v>0</v>
      </c>
      <c r="K7" s="182"/>
      <c r="L7" s="141" t="s">
        <v>54</v>
      </c>
      <c r="M7" s="183"/>
      <c r="N7" s="141">
        <v>20</v>
      </c>
      <c r="O7" s="52"/>
      <c r="P7" s="152"/>
      <c r="Q7" s="58">
        <v>0.17</v>
      </c>
      <c r="R7" s="102">
        <f t="shared" si="0"/>
        <v>0</v>
      </c>
      <c r="S7" s="212"/>
      <c r="T7" s="141" t="s">
        <v>54</v>
      </c>
      <c r="U7" s="222"/>
      <c r="V7" s="218"/>
      <c r="W7" s="59"/>
      <c r="X7" s="55">
        <v>0.2</v>
      </c>
      <c r="Y7" s="102">
        <f t="shared" si="1"/>
        <v>0</v>
      </c>
      <c r="Z7" s="182"/>
      <c r="AA7" s="141" t="s">
        <v>54</v>
      </c>
      <c r="AB7" s="183"/>
      <c r="AC7" s="141">
        <v>10</v>
      </c>
      <c r="AD7" s="59"/>
      <c r="AE7" s="152"/>
      <c r="AF7" s="55">
        <v>0.04</v>
      </c>
      <c r="AG7" s="102">
        <f t="shared" si="2"/>
        <v>0</v>
      </c>
    </row>
    <row r="8" spans="1:33" ht="12.75">
      <c r="A8" s="57" t="s">
        <v>76</v>
      </c>
      <c r="B8" s="46"/>
      <c r="C8" s="46"/>
      <c r="D8" s="46"/>
      <c r="E8" s="46"/>
      <c r="F8" s="46"/>
      <c r="G8" s="46"/>
      <c r="H8" s="47">
        <v>5.3999999999999999E-2</v>
      </c>
      <c r="I8" s="101">
        <f t="shared" si="3"/>
        <v>0</v>
      </c>
      <c r="J8" s="101">
        <f t="shared" si="4"/>
        <v>0</v>
      </c>
      <c r="K8" s="182" t="s">
        <v>39</v>
      </c>
      <c r="L8" s="53" t="s">
        <v>18</v>
      </c>
      <c r="M8" s="183" t="s">
        <v>53</v>
      </c>
      <c r="N8" s="57">
        <v>10</v>
      </c>
      <c r="O8" s="52"/>
      <c r="P8" s="52"/>
      <c r="Q8" s="58">
        <v>0.13</v>
      </c>
      <c r="R8" s="102">
        <f t="shared" si="0"/>
        <v>0</v>
      </c>
      <c r="S8" s="182" t="s">
        <v>140</v>
      </c>
      <c r="T8" s="53" t="s">
        <v>18</v>
      </c>
      <c r="U8" s="183" t="s">
        <v>141</v>
      </c>
      <c r="V8" s="219" t="s">
        <v>173</v>
      </c>
      <c r="W8" s="52"/>
      <c r="X8" s="58">
        <v>0.13</v>
      </c>
      <c r="Y8" s="102">
        <f t="shared" si="1"/>
        <v>0</v>
      </c>
      <c r="Z8" s="182" t="s">
        <v>22</v>
      </c>
      <c r="AA8" s="53" t="s">
        <v>18</v>
      </c>
      <c r="AB8" s="183" t="s">
        <v>23</v>
      </c>
      <c r="AC8" s="141">
        <v>20</v>
      </c>
      <c r="AD8" s="59"/>
      <c r="AE8" s="152"/>
      <c r="AF8" s="54">
        <v>0.09</v>
      </c>
      <c r="AG8" s="102">
        <f t="shared" si="2"/>
        <v>0</v>
      </c>
    </row>
    <row r="9" spans="1:33" ht="15" customHeight="1">
      <c r="A9" s="57" t="s">
        <v>77</v>
      </c>
      <c r="B9" s="46"/>
      <c r="C9" s="46"/>
      <c r="D9" s="46"/>
      <c r="E9" s="46"/>
      <c r="F9" s="46"/>
      <c r="G9" s="46"/>
      <c r="H9" s="47">
        <v>5.3999999999999999E-2</v>
      </c>
      <c r="I9" s="101">
        <f t="shared" si="3"/>
        <v>0</v>
      </c>
      <c r="J9" s="101">
        <f t="shared" si="4"/>
        <v>0</v>
      </c>
      <c r="K9" s="182"/>
      <c r="L9" s="53" t="s">
        <v>19</v>
      </c>
      <c r="M9" s="183"/>
      <c r="N9" s="141">
        <v>20</v>
      </c>
      <c r="O9" s="52"/>
      <c r="P9" s="52"/>
      <c r="Q9" s="58">
        <v>0.13</v>
      </c>
      <c r="R9" s="102">
        <f t="shared" si="0"/>
        <v>0</v>
      </c>
      <c r="S9" s="182"/>
      <c r="T9" s="53" t="s">
        <v>19</v>
      </c>
      <c r="U9" s="183"/>
      <c r="V9" s="220"/>
      <c r="W9" s="52"/>
      <c r="X9" s="58">
        <v>0.13</v>
      </c>
      <c r="Y9" s="102">
        <f t="shared" si="1"/>
        <v>0</v>
      </c>
      <c r="Z9" s="182"/>
      <c r="AA9" s="53" t="s">
        <v>19</v>
      </c>
      <c r="AB9" s="183"/>
      <c r="AC9" s="141">
        <v>15</v>
      </c>
      <c r="AD9" s="59"/>
      <c r="AE9" s="152"/>
      <c r="AF9" s="55">
        <v>7.0000000000000007E-2</v>
      </c>
      <c r="AG9" s="102">
        <f t="shared" si="2"/>
        <v>0</v>
      </c>
    </row>
    <row r="10" spans="1:33" ht="13.5" thickBot="1">
      <c r="A10" s="48" t="s">
        <v>132</v>
      </c>
      <c r="B10" s="46"/>
      <c r="C10" s="46"/>
      <c r="D10" s="46"/>
      <c r="E10" s="46"/>
      <c r="F10" s="46"/>
      <c r="G10" s="46"/>
      <c r="H10" s="47">
        <v>0.05</v>
      </c>
      <c r="I10" s="101">
        <f t="shared" si="3"/>
        <v>0</v>
      </c>
      <c r="J10" s="101">
        <f t="shared" si="4"/>
        <v>0</v>
      </c>
      <c r="K10" s="182"/>
      <c r="L10" s="141" t="s">
        <v>54</v>
      </c>
      <c r="M10" s="183"/>
      <c r="N10" s="141">
        <v>10</v>
      </c>
      <c r="O10" s="59"/>
      <c r="P10" s="152"/>
      <c r="Q10" s="58">
        <v>0.13</v>
      </c>
      <c r="R10" s="102">
        <f t="shared" si="0"/>
        <v>0</v>
      </c>
      <c r="S10" s="182"/>
      <c r="T10" s="141" t="s">
        <v>54</v>
      </c>
      <c r="U10" s="183"/>
      <c r="V10" s="221"/>
      <c r="W10" s="52"/>
      <c r="X10" s="58">
        <v>0.13</v>
      </c>
      <c r="Y10" s="125">
        <f t="shared" si="1"/>
        <v>0</v>
      </c>
      <c r="Z10" s="182"/>
      <c r="AA10" s="141" t="s">
        <v>54</v>
      </c>
      <c r="AB10" s="183"/>
      <c r="AC10" s="141">
        <v>10</v>
      </c>
      <c r="AD10" s="59"/>
      <c r="AE10" s="152"/>
      <c r="AF10" s="55">
        <v>0.04</v>
      </c>
      <c r="AG10" s="102">
        <f t="shared" si="2"/>
        <v>0</v>
      </c>
    </row>
    <row r="11" spans="1:33" ht="12.75" customHeight="1" thickBot="1">
      <c r="A11" s="48" t="s">
        <v>135</v>
      </c>
      <c r="B11" s="46"/>
      <c r="C11" s="46"/>
      <c r="D11" s="46"/>
      <c r="E11" s="46"/>
      <c r="F11" s="46"/>
      <c r="G11" s="46"/>
      <c r="H11" s="47">
        <v>0.05</v>
      </c>
      <c r="I11" s="101">
        <f t="shared" si="3"/>
        <v>0</v>
      </c>
      <c r="J11" s="101">
        <f t="shared" si="4"/>
        <v>0</v>
      </c>
      <c r="K11" s="195" t="s">
        <v>175</v>
      </c>
      <c r="L11" s="53" t="s">
        <v>19</v>
      </c>
      <c r="M11" s="183" t="s">
        <v>49</v>
      </c>
      <c r="N11" s="57">
        <v>10</v>
      </c>
      <c r="O11" s="59"/>
      <c r="P11" s="52"/>
      <c r="Q11" s="58">
        <v>0.05</v>
      </c>
      <c r="R11" s="102">
        <f t="shared" si="0"/>
        <v>0</v>
      </c>
      <c r="S11" s="190" t="s">
        <v>85</v>
      </c>
      <c r="T11" s="191"/>
      <c r="U11" s="191"/>
      <c r="V11" s="191"/>
      <c r="W11" s="191"/>
      <c r="X11" s="191"/>
      <c r="Y11" s="167">
        <f>SUM(Y5:Y10)</f>
        <v>0</v>
      </c>
      <c r="Z11" s="182" t="s">
        <v>157</v>
      </c>
      <c r="AA11" s="53" t="s">
        <v>18</v>
      </c>
      <c r="AB11" s="183" t="s">
        <v>24</v>
      </c>
      <c r="AC11" s="141">
        <v>20</v>
      </c>
      <c r="AD11" s="59"/>
      <c r="AE11" s="152"/>
      <c r="AF11" s="54">
        <v>0.09</v>
      </c>
      <c r="AG11" s="102">
        <f t="shared" si="2"/>
        <v>0</v>
      </c>
    </row>
    <row r="12" spans="1:33" ht="13.5" thickBot="1">
      <c r="A12" s="48" t="s">
        <v>134</v>
      </c>
      <c r="B12" s="46"/>
      <c r="C12" s="46"/>
      <c r="D12" s="46"/>
      <c r="E12" s="46"/>
      <c r="F12" s="46"/>
      <c r="G12" s="46"/>
      <c r="H12" s="47">
        <v>0.05</v>
      </c>
      <c r="I12" s="101">
        <f t="shared" si="3"/>
        <v>0</v>
      </c>
      <c r="J12" s="101">
        <f t="shared" si="4"/>
        <v>0</v>
      </c>
      <c r="K12" s="196"/>
      <c r="L12" s="141" t="s">
        <v>54</v>
      </c>
      <c r="M12" s="183"/>
      <c r="N12" s="141">
        <v>15</v>
      </c>
      <c r="O12" s="52"/>
      <c r="P12" s="52"/>
      <c r="Q12" s="58">
        <v>0.05</v>
      </c>
      <c r="R12" s="102">
        <f t="shared" si="0"/>
        <v>0</v>
      </c>
      <c r="S12" s="159" t="s">
        <v>200</v>
      </c>
      <c r="T12" s="142"/>
      <c r="U12" s="142"/>
      <c r="V12" s="142"/>
      <c r="W12" s="142"/>
      <c r="X12" s="142"/>
      <c r="Y12" s="142"/>
      <c r="Z12" s="182"/>
      <c r="AA12" s="53" t="s">
        <v>19</v>
      </c>
      <c r="AB12" s="183"/>
      <c r="AC12" s="141">
        <v>15</v>
      </c>
      <c r="AD12" s="59"/>
      <c r="AE12" s="152"/>
      <c r="AF12" s="55">
        <v>7.0000000000000007E-2</v>
      </c>
      <c r="AG12" s="102">
        <f t="shared" si="2"/>
        <v>0</v>
      </c>
    </row>
    <row r="13" spans="1:33" ht="13.5" thickBot="1">
      <c r="A13" s="48" t="s">
        <v>186</v>
      </c>
      <c r="B13" s="46"/>
      <c r="C13" s="46"/>
      <c r="D13" s="46"/>
      <c r="E13" s="46"/>
      <c r="F13" s="46"/>
      <c r="G13" s="46"/>
      <c r="H13" s="47">
        <v>0.05</v>
      </c>
      <c r="I13" s="101">
        <f t="shared" si="3"/>
        <v>0</v>
      </c>
      <c r="J13" s="101">
        <f t="shared" si="4"/>
        <v>0</v>
      </c>
      <c r="K13" s="192" t="s">
        <v>85</v>
      </c>
      <c r="L13" s="192"/>
      <c r="M13" s="192"/>
      <c r="N13" s="192"/>
      <c r="O13" s="192"/>
      <c r="P13" s="192"/>
      <c r="Q13" s="190"/>
      <c r="R13" s="128">
        <f>SUM(R5:R12)</f>
        <v>0</v>
      </c>
      <c r="S13" s="189" t="s">
        <v>101</v>
      </c>
      <c r="T13" s="189"/>
      <c r="U13" s="189"/>
      <c r="V13" s="189"/>
      <c r="W13" s="189"/>
      <c r="X13" s="189"/>
      <c r="Y13" s="189"/>
      <c r="Z13" s="182"/>
      <c r="AA13" s="141" t="s">
        <v>54</v>
      </c>
      <c r="AB13" s="183"/>
      <c r="AC13" s="57">
        <v>10</v>
      </c>
      <c r="AD13" s="59"/>
      <c r="AE13" s="154"/>
      <c r="AF13" s="55">
        <v>0.04</v>
      </c>
      <c r="AG13" s="102">
        <f t="shared" si="2"/>
        <v>0</v>
      </c>
    </row>
    <row r="14" spans="1:33" ht="12.75" customHeight="1">
      <c r="A14" s="48" t="s">
        <v>133</v>
      </c>
      <c r="B14" s="46"/>
      <c r="C14" s="46"/>
      <c r="D14" s="46"/>
      <c r="E14" s="46"/>
      <c r="F14" s="46"/>
      <c r="G14" s="46"/>
      <c r="H14" s="47">
        <v>0.05</v>
      </c>
      <c r="I14" s="101">
        <f t="shared" si="3"/>
        <v>0</v>
      </c>
      <c r="J14" s="101">
        <f t="shared" si="4"/>
        <v>0</v>
      </c>
      <c r="K14" s="27"/>
      <c r="L14" s="27"/>
      <c r="M14" s="27"/>
      <c r="N14" s="27"/>
      <c r="O14" s="27"/>
      <c r="P14" s="146"/>
      <c r="Q14" s="27"/>
      <c r="R14" s="27"/>
      <c r="S14" s="27"/>
      <c r="T14" s="27"/>
      <c r="U14" s="27"/>
      <c r="V14" s="27"/>
      <c r="W14" s="27"/>
      <c r="X14" s="27"/>
      <c r="Y14" s="27"/>
      <c r="Z14" s="182" t="s">
        <v>26</v>
      </c>
      <c r="AA14" s="53" t="s">
        <v>18</v>
      </c>
      <c r="AB14" s="183" t="s">
        <v>21</v>
      </c>
      <c r="AC14" s="141">
        <v>20</v>
      </c>
      <c r="AD14" s="59"/>
      <c r="AE14" s="152"/>
      <c r="AF14" s="54">
        <v>0.09</v>
      </c>
      <c r="AG14" s="102">
        <f t="shared" si="2"/>
        <v>0</v>
      </c>
    </row>
    <row r="15" spans="1:33" ht="12.75">
      <c r="A15" s="57" t="s">
        <v>78</v>
      </c>
      <c r="B15" s="46"/>
      <c r="C15" s="46"/>
      <c r="D15" s="46"/>
      <c r="E15" s="46"/>
      <c r="F15" s="46"/>
      <c r="G15" s="46"/>
      <c r="H15" s="47">
        <v>0.05</v>
      </c>
      <c r="I15" s="101">
        <f t="shared" si="3"/>
        <v>0</v>
      </c>
      <c r="J15" s="101">
        <f t="shared" si="4"/>
        <v>0</v>
      </c>
      <c r="K15" s="123" t="s">
        <v>105</v>
      </c>
      <c r="L15" s="123"/>
      <c r="M15" s="123"/>
      <c r="N15" s="123"/>
      <c r="O15" s="123"/>
      <c r="P15" s="146"/>
      <c r="Q15" s="129"/>
      <c r="R15" s="27"/>
      <c r="S15" s="27"/>
      <c r="T15" s="27"/>
      <c r="U15" s="27"/>
      <c r="V15" s="27"/>
      <c r="W15" s="27"/>
      <c r="X15" s="27"/>
      <c r="Y15" s="27"/>
      <c r="Z15" s="182"/>
      <c r="AA15" s="53" t="s">
        <v>19</v>
      </c>
      <c r="AB15" s="183"/>
      <c r="AC15" s="141">
        <v>15</v>
      </c>
      <c r="AD15" s="59"/>
      <c r="AE15" s="152"/>
      <c r="AF15" s="55">
        <v>7.0000000000000007E-2</v>
      </c>
      <c r="AG15" s="102">
        <f t="shared" si="2"/>
        <v>0</v>
      </c>
    </row>
    <row r="16" spans="1:33" ht="12.75">
      <c r="A16" s="57" t="s">
        <v>80</v>
      </c>
      <c r="B16" s="46"/>
      <c r="C16" s="46"/>
      <c r="D16" s="46"/>
      <c r="E16" s="46"/>
      <c r="F16" s="46"/>
      <c r="G16" s="46"/>
      <c r="H16" s="47">
        <v>0.05</v>
      </c>
      <c r="I16" s="101">
        <f t="shared" si="3"/>
        <v>0</v>
      </c>
      <c r="J16" s="101">
        <f t="shared" si="4"/>
        <v>0</v>
      </c>
      <c r="K16" s="193" t="s">
        <v>199</v>
      </c>
      <c r="L16" s="193"/>
      <c r="M16" s="193"/>
      <c r="N16" s="193"/>
      <c r="O16" s="193"/>
      <c r="P16" s="156"/>
      <c r="Q16" s="151"/>
      <c r="R16" s="151"/>
      <c r="S16" s="27"/>
      <c r="T16" s="27"/>
      <c r="U16" s="27"/>
      <c r="V16" s="27"/>
      <c r="W16" s="27"/>
      <c r="X16" s="27"/>
      <c r="Y16" s="27"/>
      <c r="Z16" s="182"/>
      <c r="AA16" s="141" t="s">
        <v>54</v>
      </c>
      <c r="AB16" s="183"/>
      <c r="AC16" s="57">
        <v>10</v>
      </c>
      <c r="AD16" s="56"/>
      <c r="AE16" s="154"/>
      <c r="AF16" s="55">
        <v>0.04</v>
      </c>
      <c r="AG16" s="102">
        <f t="shared" si="2"/>
        <v>0</v>
      </c>
    </row>
    <row r="17" spans="1:33" ht="12.75">
      <c r="A17" s="57" t="s">
        <v>79</v>
      </c>
      <c r="B17" s="46"/>
      <c r="C17" s="46"/>
      <c r="D17" s="46"/>
      <c r="E17" s="46"/>
      <c r="F17" s="46"/>
      <c r="G17" s="46"/>
      <c r="H17" s="47">
        <v>0.05</v>
      </c>
      <c r="I17" s="101">
        <f t="shared" si="3"/>
        <v>0</v>
      </c>
      <c r="J17" s="101">
        <f t="shared" si="4"/>
        <v>0</v>
      </c>
      <c r="K17" s="194" t="s">
        <v>101</v>
      </c>
      <c r="L17" s="194"/>
      <c r="M17" s="194"/>
      <c r="N17" s="194"/>
      <c r="O17" s="194"/>
      <c r="P17" s="194"/>
      <c r="Q17" s="194"/>
      <c r="R17" s="194"/>
      <c r="Z17" s="182" t="s">
        <v>25</v>
      </c>
      <c r="AA17" s="53" t="s">
        <v>18</v>
      </c>
      <c r="AB17" s="183" t="s">
        <v>27</v>
      </c>
      <c r="AC17" s="141">
        <v>20</v>
      </c>
      <c r="AD17" s="61"/>
      <c r="AE17" s="155"/>
      <c r="AF17" s="54">
        <v>0.09</v>
      </c>
      <c r="AG17" s="102">
        <f t="shared" si="2"/>
        <v>0</v>
      </c>
    </row>
    <row r="18" spans="1:33" ht="12.75">
      <c r="A18" s="57" t="s">
        <v>136</v>
      </c>
      <c r="B18" s="46"/>
      <c r="C18" s="46"/>
      <c r="D18" s="46"/>
      <c r="E18" s="46"/>
      <c r="F18" s="46"/>
      <c r="G18" s="46"/>
      <c r="H18" s="47">
        <v>0.05</v>
      </c>
      <c r="I18" s="101">
        <f t="shared" si="3"/>
        <v>0</v>
      </c>
      <c r="J18" s="101">
        <f t="shared" si="4"/>
        <v>0</v>
      </c>
      <c r="K18" s="26"/>
      <c r="L18" s="26"/>
      <c r="M18" s="26"/>
      <c r="N18" s="26"/>
      <c r="O18" s="26"/>
      <c r="P18" s="146"/>
      <c r="Q18" s="26"/>
      <c r="R18" s="26"/>
      <c r="S18" s="150"/>
      <c r="T18" s="147"/>
      <c r="U18" s="157"/>
      <c r="V18" s="157"/>
      <c r="W18" s="148"/>
      <c r="X18" s="149"/>
      <c r="Y18" s="126"/>
      <c r="Z18" s="182"/>
      <c r="AA18" s="53" t="s">
        <v>19</v>
      </c>
      <c r="AB18" s="183"/>
      <c r="AC18" s="141">
        <v>15</v>
      </c>
      <c r="AD18" s="61"/>
      <c r="AE18" s="155"/>
      <c r="AF18" s="55">
        <v>7.0000000000000007E-2</v>
      </c>
      <c r="AG18" s="102">
        <f t="shared" si="2"/>
        <v>0</v>
      </c>
    </row>
    <row r="19" spans="1:33" ht="13.5" thickBot="1">
      <c r="A19" s="87" t="s">
        <v>82</v>
      </c>
      <c r="B19" s="46"/>
      <c r="C19" s="46"/>
      <c r="D19" s="46"/>
      <c r="E19" s="46"/>
      <c r="F19" s="46"/>
      <c r="G19" s="46"/>
      <c r="H19" s="47">
        <v>0.05</v>
      </c>
      <c r="I19" s="101">
        <f t="shared" si="3"/>
        <v>0</v>
      </c>
      <c r="J19" s="101">
        <f t="shared" si="4"/>
        <v>0</v>
      </c>
      <c r="K19" s="26"/>
      <c r="L19" s="26"/>
      <c r="M19" s="26"/>
      <c r="N19" s="26"/>
      <c r="O19" s="26"/>
      <c r="P19" s="146"/>
      <c r="Q19" s="26"/>
      <c r="R19" s="26"/>
      <c r="Z19" s="182"/>
      <c r="AA19" s="141" t="s">
        <v>54</v>
      </c>
      <c r="AB19" s="183"/>
      <c r="AC19" s="57">
        <v>10</v>
      </c>
      <c r="AD19" s="56"/>
      <c r="AE19" s="154"/>
      <c r="AF19" s="55">
        <v>0.04</v>
      </c>
      <c r="AG19" s="125">
        <f t="shared" si="2"/>
        <v>0</v>
      </c>
    </row>
    <row r="20" spans="1:33" ht="12.75" customHeight="1" thickBot="1">
      <c r="A20" s="87" t="s">
        <v>158</v>
      </c>
      <c r="B20" s="46"/>
      <c r="C20" s="46"/>
      <c r="D20" s="46"/>
      <c r="E20" s="46"/>
      <c r="F20" s="46"/>
      <c r="G20" s="46"/>
      <c r="H20" s="47">
        <v>0.04</v>
      </c>
      <c r="I20" s="101">
        <f t="shared" si="3"/>
        <v>0</v>
      </c>
      <c r="J20" s="101">
        <f t="shared" si="4"/>
        <v>0</v>
      </c>
      <c r="K20" s="26"/>
      <c r="L20" s="26"/>
      <c r="M20" s="26"/>
      <c r="N20" s="26"/>
      <c r="O20" s="26"/>
      <c r="P20" s="146"/>
      <c r="Q20" s="160"/>
      <c r="R20" s="26"/>
      <c r="Z20" s="184" t="s">
        <v>85</v>
      </c>
      <c r="AA20" s="184"/>
      <c r="AB20" s="184"/>
      <c r="AC20" s="184"/>
      <c r="AD20" s="184"/>
      <c r="AE20" s="184"/>
      <c r="AF20" s="185"/>
      <c r="AG20" s="127">
        <f>SUM(AG5:AG19)</f>
        <v>0</v>
      </c>
    </row>
    <row r="21" spans="1:33" ht="12.75" customHeight="1">
      <c r="A21" s="45" t="s">
        <v>12</v>
      </c>
      <c r="B21" s="46"/>
      <c r="C21" s="46"/>
      <c r="D21" s="46"/>
      <c r="E21" s="209" t="s">
        <v>90</v>
      </c>
      <c r="F21" s="209"/>
      <c r="G21" s="209"/>
      <c r="H21" s="51">
        <v>0.04</v>
      </c>
      <c r="I21" s="70">
        <f>IFERROR(AVERAGE(B21:D21),0)</f>
        <v>0</v>
      </c>
      <c r="J21" s="101">
        <f t="shared" si="4"/>
        <v>0</v>
      </c>
      <c r="K21" s="26"/>
      <c r="L21" s="26"/>
      <c r="M21" s="26"/>
      <c r="N21" s="26"/>
      <c r="O21" s="26"/>
      <c r="P21" s="156"/>
      <c r="Q21" s="26"/>
      <c r="R21" s="26"/>
      <c r="S21" s="189"/>
      <c r="T21" s="189"/>
      <c r="U21" s="189"/>
      <c r="V21" s="189"/>
      <c r="W21" s="189"/>
      <c r="X21" s="189"/>
      <c r="Y21" s="189"/>
      <c r="AE21" s="27"/>
      <c r="AF21" s="130"/>
    </row>
    <row r="22" spans="1:33" ht="11.25" customHeight="1">
      <c r="A22" s="48" t="s">
        <v>13</v>
      </c>
      <c r="B22" s="46"/>
      <c r="C22" s="46"/>
      <c r="D22" s="46"/>
      <c r="E22" s="209"/>
      <c r="F22" s="209"/>
      <c r="G22" s="209"/>
      <c r="H22" s="51">
        <v>0.04</v>
      </c>
      <c r="I22" s="70">
        <f t="shared" ref="I22:I26" si="5">IFERROR(AVERAGE(B22:D22),0)</f>
        <v>0</v>
      </c>
      <c r="J22" s="101">
        <f t="shared" si="4"/>
        <v>0</v>
      </c>
      <c r="K22" s="26"/>
      <c r="L22" s="26"/>
      <c r="M22" s="26"/>
      <c r="N22" s="26"/>
      <c r="O22" s="26"/>
      <c r="P22" s="26"/>
      <c r="Q22" s="26"/>
      <c r="R22" s="26"/>
      <c r="AE22" s="144"/>
      <c r="AF22" s="130"/>
      <c r="AG22" s="126"/>
    </row>
    <row r="23" spans="1:33" ht="12.75">
      <c r="A23" s="48" t="s">
        <v>14</v>
      </c>
      <c r="B23" s="46"/>
      <c r="C23" s="46"/>
      <c r="D23" s="46"/>
      <c r="E23" s="209"/>
      <c r="F23" s="209"/>
      <c r="G23" s="209"/>
      <c r="H23" s="51">
        <v>0.04</v>
      </c>
      <c r="I23" s="70">
        <f t="shared" si="5"/>
        <v>0</v>
      </c>
      <c r="J23" s="101">
        <f t="shared" si="4"/>
        <v>0</v>
      </c>
      <c r="K23" s="26"/>
      <c r="L23" s="26"/>
      <c r="M23" s="26"/>
      <c r="N23" s="26"/>
      <c r="O23" s="26"/>
      <c r="P23" s="153"/>
      <c r="Q23" s="26"/>
      <c r="R23" s="26"/>
      <c r="Z23" s="186" t="s">
        <v>106</v>
      </c>
      <c r="AA23" s="187"/>
      <c r="AB23" s="187"/>
      <c r="AC23" s="187"/>
      <c r="AD23" s="187"/>
      <c r="AE23" s="144"/>
      <c r="AF23" s="27"/>
      <c r="AG23" s="27"/>
    </row>
    <row r="24" spans="1:33" ht="12.75">
      <c r="A24" s="122" t="s">
        <v>137</v>
      </c>
      <c r="B24" s="46"/>
      <c r="C24" s="46"/>
      <c r="D24" s="46"/>
      <c r="E24" s="209"/>
      <c r="F24" s="209"/>
      <c r="G24" s="209"/>
      <c r="H24" s="51">
        <v>0.04</v>
      </c>
      <c r="I24" s="70">
        <f t="shared" si="5"/>
        <v>0</v>
      </c>
      <c r="J24" s="101">
        <f t="shared" si="4"/>
        <v>0</v>
      </c>
      <c r="K24" s="26"/>
      <c r="L24" s="26"/>
      <c r="M24" s="26"/>
      <c r="N24" s="26"/>
      <c r="O24" s="26"/>
      <c r="P24" s="123"/>
      <c r="Q24" s="26"/>
      <c r="R24" s="26"/>
      <c r="Z24" s="188" t="s">
        <v>201</v>
      </c>
      <c r="AA24" s="188"/>
      <c r="AB24" s="188"/>
      <c r="AC24" s="188"/>
      <c r="AD24" s="188"/>
      <c r="AE24" s="188"/>
      <c r="AF24" s="188"/>
      <c r="AG24" s="188"/>
    </row>
    <row r="25" spans="1:33" ht="12.75">
      <c r="A25" s="48" t="s">
        <v>138</v>
      </c>
      <c r="B25" s="46"/>
      <c r="C25" s="46"/>
      <c r="D25" s="46"/>
      <c r="E25" s="209"/>
      <c r="F25" s="209"/>
      <c r="G25" s="209"/>
      <c r="H25" s="51">
        <v>0.04</v>
      </c>
      <c r="I25" s="70">
        <f t="shared" si="5"/>
        <v>0</v>
      </c>
      <c r="J25" s="101">
        <f t="shared" si="4"/>
        <v>0</v>
      </c>
      <c r="Z25" s="189" t="s">
        <v>101</v>
      </c>
      <c r="AA25" s="189"/>
      <c r="AB25" s="189"/>
      <c r="AC25" s="189"/>
      <c r="AD25" s="189"/>
      <c r="AE25" s="189"/>
      <c r="AF25" s="189"/>
      <c r="AG25" s="189"/>
    </row>
    <row r="26" spans="1:33" ht="13.5" thickBot="1">
      <c r="A26" s="57" t="s">
        <v>139</v>
      </c>
      <c r="B26" s="46"/>
      <c r="C26" s="46"/>
      <c r="D26" s="46"/>
      <c r="E26" s="209"/>
      <c r="F26" s="209"/>
      <c r="G26" s="209"/>
      <c r="H26" s="47">
        <v>4.3999999999999997E-2</v>
      </c>
      <c r="I26" s="70">
        <f t="shared" si="5"/>
        <v>0</v>
      </c>
      <c r="J26" s="101">
        <f t="shared" si="4"/>
        <v>0</v>
      </c>
      <c r="AE26" s="90"/>
      <c r="AG26" s="126"/>
    </row>
    <row r="27" spans="1:33" ht="13.5" thickBot="1">
      <c r="A27" s="210" t="s">
        <v>98</v>
      </c>
      <c r="B27" s="210"/>
      <c r="C27" s="210"/>
      <c r="D27" s="210"/>
      <c r="E27" s="210"/>
      <c r="F27" s="210"/>
      <c r="G27" s="210"/>
      <c r="H27" s="210"/>
      <c r="I27" s="211"/>
      <c r="J27" s="158">
        <f>SUM(J6:J26)</f>
        <v>0</v>
      </c>
      <c r="Z27" s="27"/>
    </row>
    <row r="28" spans="1:33" ht="12.75">
      <c r="A28" s="208"/>
      <c r="B28" s="208"/>
      <c r="C28" s="208"/>
      <c r="D28" s="208"/>
      <c r="E28" s="208"/>
      <c r="F28" s="208"/>
      <c r="G28" s="208"/>
      <c r="H28" s="208"/>
      <c r="I28" s="208"/>
      <c r="J28" s="208"/>
      <c r="P28" s="90"/>
      <c r="Z28" s="27"/>
    </row>
    <row r="29" spans="1:33" ht="12" customHeight="1">
      <c r="A29" s="202" t="s">
        <v>104</v>
      </c>
      <c r="B29" s="202"/>
      <c r="C29" s="202"/>
      <c r="D29" s="202"/>
      <c r="E29" s="202"/>
      <c r="F29" s="202"/>
      <c r="G29" s="202"/>
      <c r="H29" s="202"/>
      <c r="I29" s="202"/>
      <c r="J29" s="203"/>
      <c r="P29" s="90"/>
      <c r="Z29" s="27"/>
    </row>
    <row r="30" spans="1:33" ht="14.25" customHeight="1">
      <c r="A30" s="188" t="s">
        <v>198</v>
      </c>
      <c r="B30" s="188"/>
      <c r="C30" s="188"/>
      <c r="D30" s="188"/>
      <c r="E30" s="188"/>
      <c r="F30" s="188"/>
      <c r="G30" s="188"/>
      <c r="H30" s="188"/>
      <c r="I30" s="188"/>
      <c r="J30" s="188"/>
      <c r="Q30" s="130"/>
      <c r="Z30" s="27"/>
    </row>
    <row r="31" spans="1:33" ht="6.75" customHeight="1">
      <c r="A31" s="188"/>
      <c r="B31" s="188"/>
      <c r="C31" s="188"/>
      <c r="D31" s="188"/>
      <c r="E31" s="188"/>
      <c r="F31" s="188"/>
      <c r="G31" s="188"/>
      <c r="H31" s="188"/>
      <c r="I31" s="188"/>
      <c r="J31" s="188"/>
    </row>
    <row r="32" spans="1:33" ht="25.5" customHeight="1">
      <c r="A32" s="188"/>
      <c r="B32" s="188"/>
      <c r="C32" s="188"/>
      <c r="D32" s="188"/>
      <c r="E32" s="188"/>
      <c r="F32" s="188"/>
      <c r="G32" s="188"/>
      <c r="H32" s="188"/>
      <c r="I32" s="188"/>
      <c r="J32" s="188"/>
      <c r="S32" s="90"/>
      <c r="T32" s="90"/>
      <c r="U32" s="90"/>
      <c r="V32" s="90"/>
      <c r="W32" s="90"/>
      <c r="X32" s="90"/>
      <c r="Y32" s="90"/>
    </row>
    <row r="33" spans="1:25" ht="15" customHeight="1">
      <c r="H33" s="130"/>
      <c r="S33" s="110"/>
      <c r="T33" s="90"/>
      <c r="U33" s="90"/>
      <c r="V33" s="90"/>
      <c r="W33" s="90"/>
      <c r="X33" s="90"/>
      <c r="Y33" s="90"/>
    </row>
    <row r="34" spans="1:25" ht="11.25" hidden="1" customHeight="1">
      <c r="K34" s="200"/>
      <c r="L34" s="201"/>
      <c r="M34" s="201"/>
      <c r="N34" s="201"/>
      <c r="O34" s="201"/>
      <c r="P34" s="201"/>
      <c r="Q34" s="201"/>
      <c r="R34" s="201"/>
    </row>
    <row r="35" spans="1:25" ht="15.75" customHeight="1">
      <c r="K35" s="90"/>
      <c r="L35" s="90"/>
      <c r="M35" s="90"/>
      <c r="N35" s="90"/>
      <c r="O35" s="90"/>
      <c r="Q35" s="90"/>
      <c r="R35" s="90"/>
    </row>
    <row r="36" spans="1:25" ht="11.25" customHeight="1">
      <c r="A36" s="90"/>
      <c r="B36" s="90"/>
      <c r="C36" s="90"/>
      <c r="D36" s="90"/>
      <c r="E36" s="90"/>
      <c r="F36" s="90"/>
      <c r="G36" s="90"/>
      <c r="H36" s="90"/>
      <c r="I36" s="90"/>
      <c r="J36" s="90"/>
      <c r="K36" s="90"/>
      <c r="L36" s="90"/>
      <c r="M36" s="90"/>
      <c r="N36" s="90"/>
      <c r="O36" s="90"/>
      <c r="Q36" s="90"/>
      <c r="R36" s="90"/>
    </row>
    <row r="37" spans="1:25" ht="11.25" customHeight="1">
      <c r="A37" s="90"/>
      <c r="B37" s="90"/>
      <c r="C37" s="90"/>
      <c r="D37" s="90"/>
      <c r="E37" s="90"/>
      <c r="F37" s="90"/>
      <c r="G37" s="90"/>
      <c r="H37" s="90"/>
      <c r="I37" s="90"/>
      <c r="J37" s="90"/>
      <c r="Q37" s="26"/>
    </row>
    <row r="38" spans="1:25" ht="18" customHeight="1">
      <c r="A38" s="90"/>
      <c r="B38" s="90"/>
      <c r="C38" s="90"/>
      <c r="D38" s="90"/>
      <c r="E38" s="90"/>
      <c r="F38" s="90"/>
      <c r="G38" s="90"/>
      <c r="H38" s="90"/>
      <c r="I38" s="90"/>
      <c r="J38" s="90"/>
      <c r="K38" s="76"/>
      <c r="Q38" s="26"/>
    </row>
    <row r="39" spans="1:25" ht="11.25" customHeight="1">
      <c r="A39" s="90"/>
      <c r="B39" s="90"/>
      <c r="C39" s="90"/>
      <c r="D39" s="90"/>
      <c r="E39" s="90"/>
      <c r="F39" s="90"/>
      <c r="G39" s="90"/>
      <c r="H39" s="90"/>
      <c r="I39" s="90"/>
      <c r="J39" s="90"/>
      <c r="Q39" s="26"/>
    </row>
    <row r="40" spans="1:25">
      <c r="Q40" s="26"/>
    </row>
    <row r="41" spans="1:25">
      <c r="Q41" s="26"/>
    </row>
    <row r="42" spans="1:25">
      <c r="Q42" s="26"/>
    </row>
  </sheetData>
  <sheetProtection selectLockedCells="1"/>
  <mergeCells count="77">
    <mergeCell ref="Q2:Q4"/>
    <mergeCell ref="R2:R4"/>
    <mergeCell ref="T2:T4"/>
    <mergeCell ref="Z5:Z7"/>
    <mergeCell ref="AB5:AB7"/>
    <mergeCell ref="U5:U7"/>
    <mergeCell ref="S8:S10"/>
    <mergeCell ref="U8:U10"/>
    <mergeCell ref="S5:S7"/>
    <mergeCell ref="V2:V4"/>
    <mergeCell ref="V5:V7"/>
    <mergeCell ref="V8:V10"/>
    <mergeCell ref="K5:K7"/>
    <mergeCell ref="M5:M7"/>
    <mergeCell ref="K8:K10"/>
    <mergeCell ref="M8:M10"/>
    <mergeCell ref="P2:P4"/>
    <mergeCell ref="L1:O1"/>
    <mergeCell ref="K2:K4"/>
    <mergeCell ref="L2:L4"/>
    <mergeCell ref="M2:M4"/>
    <mergeCell ref="N2:N4"/>
    <mergeCell ref="O2:O4"/>
    <mergeCell ref="A2:A5"/>
    <mergeCell ref="B4:B5"/>
    <mergeCell ref="G4:G5"/>
    <mergeCell ref="B2:G2"/>
    <mergeCell ref="A32:J32"/>
    <mergeCell ref="A28:J28"/>
    <mergeCell ref="E21:G26"/>
    <mergeCell ref="A27:I27"/>
    <mergeCell ref="K34:R34"/>
    <mergeCell ref="A29:J29"/>
    <mergeCell ref="S21:Y21"/>
    <mergeCell ref="A30:J31"/>
    <mergeCell ref="AB1:AF1"/>
    <mergeCell ref="C1:G1"/>
    <mergeCell ref="T1:W1"/>
    <mergeCell ref="C4:C5"/>
    <mergeCell ref="D4:D5"/>
    <mergeCell ref="E4:E5"/>
    <mergeCell ref="F4:F5"/>
    <mergeCell ref="AB11:AB13"/>
    <mergeCell ref="H2:H5"/>
    <mergeCell ref="I2:I5"/>
    <mergeCell ref="J2:J5"/>
    <mergeCell ref="S2:S4"/>
    <mergeCell ref="AG2:AG4"/>
    <mergeCell ref="X2:X4"/>
    <mergeCell ref="AC2:AC4"/>
    <mergeCell ref="AD2:AD4"/>
    <mergeCell ref="U2:U4"/>
    <mergeCell ref="Y2:Y4"/>
    <mergeCell ref="AB2:AB4"/>
    <mergeCell ref="AF2:AF4"/>
    <mergeCell ref="Z2:Z4"/>
    <mergeCell ref="AA2:AA4"/>
    <mergeCell ref="W2:W4"/>
    <mergeCell ref="AE2:AE4"/>
    <mergeCell ref="Z23:AD23"/>
    <mergeCell ref="Z24:AG24"/>
    <mergeCell ref="Z25:AG25"/>
    <mergeCell ref="M11:M12"/>
    <mergeCell ref="S11:X11"/>
    <mergeCell ref="S13:Y13"/>
    <mergeCell ref="AB17:AB19"/>
    <mergeCell ref="Z17:Z19"/>
    <mergeCell ref="K13:Q13"/>
    <mergeCell ref="K16:O16"/>
    <mergeCell ref="K17:R17"/>
    <mergeCell ref="K11:K12"/>
    <mergeCell ref="Z8:Z10"/>
    <mergeCell ref="Z14:Z16"/>
    <mergeCell ref="AB14:AB16"/>
    <mergeCell ref="Z11:Z13"/>
    <mergeCell ref="Z20:AF20"/>
    <mergeCell ref="AB8:AB10"/>
  </mergeCells>
  <hyperlinks>
    <hyperlink ref="A19" r:id="rId1"/>
  </hyperlinks>
  <pageMargins left="1.0416666666666666E-2" right="1.4375" top="1.25" bottom="0.75" header="0.3" footer="0.3"/>
  <pageSetup orientation="landscape" r:id="rId2"/>
  <headerFooter>
    <oddHeader xml:space="preserve">&amp;R&amp;"Times New Roman,Regular"&amp;10 3.pielikums
Finanšu piedāvājums
Latvijas Universitātes organizētā iepirkuma
„Latvijas Universitātes reklāmas izvietošanas pakalpojumi” 
 (iepirkuma identifikācijas Nr. LU 2017/64) nolikumam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abSelected="1" view="pageLayout" topLeftCell="I2" zoomScaleNormal="100" workbookViewId="0">
      <selection activeCell="H2" sqref="H2"/>
    </sheetView>
  </sheetViews>
  <sheetFormatPr defaultRowHeight="15"/>
  <cols>
    <col min="1" max="1" width="11.28515625" style="29" customWidth="1"/>
    <col min="2" max="2" width="19.85546875" style="29" customWidth="1"/>
    <col min="3" max="3" width="15.140625" style="29" customWidth="1"/>
    <col min="4" max="4" width="21.28515625" style="29" customWidth="1"/>
    <col min="5" max="5" width="22.7109375" style="29" customWidth="1"/>
    <col min="6" max="6" width="9.85546875" style="29" customWidth="1"/>
    <col min="7" max="7" width="23.140625" style="29" customWidth="1"/>
    <col min="8" max="8" width="9.85546875" style="29" customWidth="1"/>
    <col min="9" max="9" width="25.5703125" style="29" customWidth="1"/>
    <col min="10" max="14" width="13.28515625" style="29" customWidth="1"/>
    <col min="15" max="16384" width="9.140625" style="29"/>
  </cols>
  <sheetData>
    <row r="1" spans="1:22" ht="15.75">
      <c r="C1" s="229" t="s">
        <v>109</v>
      </c>
      <c r="D1" s="230"/>
      <c r="E1" s="230"/>
      <c r="K1" s="177" t="s">
        <v>207</v>
      </c>
      <c r="L1" s="177"/>
      <c r="M1" s="177"/>
      <c r="N1" s="177"/>
    </row>
    <row r="2" spans="1:22" ht="54" customHeight="1">
      <c r="A2" s="98" t="s">
        <v>56</v>
      </c>
      <c r="B2" s="98" t="s">
        <v>99</v>
      </c>
      <c r="C2" s="98" t="s">
        <v>100</v>
      </c>
      <c r="D2" s="98" t="s">
        <v>62</v>
      </c>
      <c r="E2" s="113" t="s">
        <v>111</v>
      </c>
      <c r="F2" s="114" t="s">
        <v>66</v>
      </c>
      <c r="G2" s="115" t="s">
        <v>129</v>
      </c>
      <c r="H2" s="30"/>
      <c r="I2" s="213" t="s">
        <v>197</v>
      </c>
      <c r="J2" s="226" t="s">
        <v>94</v>
      </c>
      <c r="K2" s="227"/>
      <c r="L2" s="227"/>
      <c r="M2" s="227"/>
      <c r="N2" s="228"/>
      <c r="O2" s="223" t="s">
        <v>66</v>
      </c>
      <c r="P2" s="223" t="s">
        <v>97</v>
      </c>
      <c r="Q2" s="223" t="s">
        <v>103</v>
      </c>
      <c r="R2" s="31"/>
      <c r="S2" s="31"/>
      <c r="T2" s="31"/>
      <c r="U2" s="31"/>
      <c r="V2" s="31"/>
    </row>
    <row r="3" spans="1:22" ht="15.75" customHeight="1">
      <c r="A3" s="40" t="s">
        <v>59</v>
      </c>
      <c r="B3" s="41">
        <v>10</v>
      </c>
      <c r="C3" s="42" t="s">
        <v>84</v>
      </c>
      <c r="D3" s="43" t="s">
        <v>61</v>
      </c>
      <c r="E3" s="91"/>
      <c r="F3" s="64">
        <v>0.25</v>
      </c>
      <c r="G3" s="103">
        <f>E3*F3</f>
        <v>0</v>
      </c>
      <c r="H3" s="33"/>
      <c r="I3" s="214"/>
      <c r="J3" s="138" t="s">
        <v>1</v>
      </c>
      <c r="K3" s="138" t="s">
        <v>2</v>
      </c>
      <c r="L3" s="138" t="s">
        <v>3</v>
      </c>
      <c r="M3" s="138" t="s">
        <v>4</v>
      </c>
      <c r="N3" s="138" t="s">
        <v>5</v>
      </c>
      <c r="O3" s="224"/>
      <c r="P3" s="225"/>
      <c r="Q3" s="224"/>
      <c r="R3" s="36"/>
      <c r="S3" s="36"/>
      <c r="T3" s="36"/>
      <c r="U3" s="36"/>
      <c r="V3" s="36"/>
    </row>
    <row r="4" spans="1:22" ht="16.5" customHeight="1">
      <c r="A4" s="40" t="s">
        <v>58</v>
      </c>
      <c r="B4" s="41">
        <v>10</v>
      </c>
      <c r="C4" s="42" t="s">
        <v>84</v>
      </c>
      <c r="D4" s="43" t="s">
        <v>61</v>
      </c>
      <c r="E4" s="91"/>
      <c r="F4" s="64">
        <v>0.25</v>
      </c>
      <c r="G4" s="103">
        <f t="shared" ref="G4:G7" si="0">E4*F4</f>
        <v>0</v>
      </c>
      <c r="H4" s="33"/>
      <c r="I4" s="214"/>
      <c r="J4" s="223" t="s">
        <v>64</v>
      </c>
      <c r="K4" s="223" t="s">
        <v>64</v>
      </c>
      <c r="L4" s="223" t="s">
        <v>64</v>
      </c>
      <c r="M4" s="223" t="s">
        <v>64</v>
      </c>
      <c r="N4" s="223" t="s">
        <v>64</v>
      </c>
      <c r="O4" s="224"/>
      <c r="P4" s="198"/>
      <c r="Q4" s="224"/>
      <c r="R4" s="36"/>
      <c r="S4" s="36"/>
      <c r="T4" s="36"/>
      <c r="U4" s="36"/>
      <c r="V4" s="36"/>
    </row>
    <row r="5" spans="1:22" ht="28.5" customHeight="1">
      <c r="A5" s="40" t="s">
        <v>57</v>
      </c>
      <c r="B5" s="41">
        <v>10</v>
      </c>
      <c r="C5" s="42" t="s">
        <v>84</v>
      </c>
      <c r="D5" s="43" t="s">
        <v>61</v>
      </c>
      <c r="E5" s="91"/>
      <c r="F5" s="64">
        <v>0.25</v>
      </c>
      <c r="G5" s="103">
        <f t="shared" si="0"/>
        <v>0</v>
      </c>
      <c r="H5" s="33"/>
      <c r="I5" s="215"/>
      <c r="J5" s="225"/>
      <c r="K5" s="225"/>
      <c r="L5" s="225"/>
      <c r="M5" s="225"/>
      <c r="N5" s="225"/>
      <c r="O5" s="225"/>
      <c r="P5" s="198"/>
      <c r="Q5" s="225"/>
      <c r="R5" s="36"/>
      <c r="S5" s="36"/>
      <c r="T5" s="36"/>
      <c r="U5" s="36"/>
      <c r="V5" s="36"/>
    </row>
    <row r="6" spans="1:22">
      <c r="A6" s="44" t="s">
        <v>63</v>
      </c>
      <c r="B6" s="41">
        <v>10</v>
      </c>
      <c r="C6" s="42" t="s">
        <v>84</v>
      </c>
      <c r="D6" s="43" t="s">
        <v>61</v>
      </c>
      <c r="E6" s="91"/>
      <c r="F6" s="74">
        <v>0.125</v>
      </c>
      <c r="G6" s="103">
        <f t="shared" si="0"/>
        <v>0</v>
      </c>
      <c r="H6" s="33"/>
      <c r="I6" s="139" t="s">
        <v>159</v>
      </c>
      <c r="J6" s="71"/>
      <c r="K6" s="49"/>
      <c r="L6" s="49"/>
      <c r="M6" s="49"/>
      <c r="N6" s="49"/>
      <c r="O6" s="51">
        <v>0.1</v>
      </c>
      <c r="P6" s="70">
        <f>IFERROR(AVERAGE(J6:N6),0)</f>
        <v>0</v>
      </c>
      <c r="Q6" s="106">
        <f>O6*P6</f>
        <v>0</v>
      </c>
      <c r="R6" s="36"/>
      <c r="S6" s="36"/>
      <c r="T6" s="36"/>
      <c r="U6" s="36"/>
      <c r="V6" s="36"/>
    </row>
    <row r="7" spans="1:22" ht="15.75" thickBot="1">
      <c r="A7" s="77" t="s">
        <v>60</v>
      </c>
      <c r="B7" s="78">
        <v>10</v>
      </c>
      <c r="C7" s="79" t="s">
        <v>84</v>
      </c>
      <c r="D7" s="80" t="s">
        <v>61</v>
      </c>
      <c r="E7" s="92"/>
      <c r="F7" s="81">
        <v>0.125</v>
      </c>
      <c r="G7" s="103">
        <f t="shared" si="0"/>
        <v>0</v>
      </c>
      <c r="H7" s="33"/>
      <c r="I7" s="72" t="s">
        <v>160</v>
      </c>
      <c r="J7" s="49"/>
      <c r="K7" s="49"/>
      <c r="L7" s="49"/>
      <c r="M7" s="49"/>
      <c r="N7" s="49"/>
      <c r="O7" s="51">
        <v>0.1</v>
      </c>
      <c r="P7" s="70">
        <f t="shared" ref="P7:P16" si="1">IFERROR(AVERAGE(J7:N7),0)</f>
        <v>0</v>
      </c>
      <c r="Q7" s="106">
        <f t="shared" ref="Q7:Q16" si="2">O7*P7</f>
        <v>0</v>
      </c>
      <c r="R7" s="36"/>
      <c r="S7" s="36"/>
      <c r="T7" s="36"/>
      <c r="U7" s="36"/>
      <c r="V7" s="36"/>
    </row>
    <row r="8" spans="1:22" ht="16.5" thickTop="1" thickBot="1">
      <c r="A8" s="231" t="s">
        <v>85</v>
      </c>
      <c r="B8" s="232"/>
      <c r="C8" s="232"/>
      <c r="D8" s="232"/>
      <c r="E8" s="232"/>
      <c r="F8" s="233"/>
      <c r="G8" s="104">
        <f>SUM(G3:G7)</f>
        <v>0</v>
      </c>
      <c r="H8" s="33"/>
      <c r="I8" s="72" t="s">
        <v>161</v>
      </c>
      <c r="J8" s="49"/>
      <c r="K8" s="49"/>
      <c r="L8" s="49"/>
      <c r="M8" s="49"/>
      <c r="N8" s="49"/>
      <c r="O8" s="51">
        <v>0.1</v>
      </c>
      <c r="P8" s="70">
        <f t="shared" si="1"/>
        <v>0</v>
      </c>
      <c r="Q8" s="106">
        <f t="shared" si="2"/>
        <v>0</v>
      </c>
      <c r="R8" s="36"/>
      <c r="S8" s="36"/>
      <c r="T8" s="36"/>
      <c r="U8" s="36"/>
      <c r="V8" s="36"/>
    </row>
    <row r="9" spans="1:22" ht="30" customHeight="1" thickTop="1">
      <c r="A9" s="238" t="s">
        <v>130</v>
      </c>
      <c r="B9" s="239"/>
      <c r="C9" s="239"/>
      <c r="D9" s="239"/>
      <c r="E9" s="239"/>
      <c r="F9" s="239"/>
      <c r="G9" s="239"/>
      <c r="H9" s="38"/>
      <c r="I9" s="72" t="s">
        <v>162</v>
      </c>
      <c r="J9" s="49"/>
      <c r="K9" s="49"/>
      <c r="L9" s="49"/>
      <c r="M9" s="49"/>
      <c r="N9" s="49"/>
      <c r="O9" s="51">
        <v>0.1</v>
      </c>
      <c r="P9" s="70">
        <f t="shared" si="1"/>
        <v>0</v>
      </c>
      <c r="Q9" s="106">
        <f t="shared" si="2"/>
        <v>0</v>
      </c>
      <c r="R9" s="36"/>
      <c r="S9" s="36"/>
      <c r="T9" s="36"/>
      <c r="U9" s="36"/>
      <c r="V9" s="36"/>
    </row>
    <row r="10" spans="1:22" ht="16.5" customHeight="1">
      <c r="A10" s="236" t="s">
        <v>202</v>
      </c>
      <c r="B10" s="236"/>
      <c r="C10" s="236"/>
      <c r="D10" s="236"/>
      <c r="E10" s="236"/>
      <c r="F10" s="236"/>
      <c r="G10" s="236"/>
      <c r="H10" s="39"/>
      <c r="I10" s="72" t="s">
        <v>163</v>
      </c>
      <c r="J10" s="49"/>
      <c r="K10" s="49"/>
      <c r="L10" s="49"/>
      <c r="M10" s="49"/>
      <c r="N10" s="49"/>
      <c r="O10" s="51">
        <v>0.08</v>
      </c>
      <c r="P10" s="70">
        <f t="shared" si="1"/>
        <v>0</v>
      </c>
      <c r="Q10" s="106">
        <f t="shared" si="2"/>
        <v>0</v>
      </c>
      <c r="R10" s="36"/>
      <c r="S10" s="36"/>
      <c r="T10" s="36"/>
      <c r="U10" s="36"/>
      <c r="V10" s="36"/>
    </row>
    <row r="11" spans="1:22" ht="16.5" customHeight="1">
      <c r="A11" s="237" t="s">
        <v>101</v>
      </c>
      <c r="B11" s="237"/>
      <c r="C11" s="237"/>
      <c r="D11" s="237"/>
      <c r="E11" s="237"/>
      <c r="F11" s="237"/>
      <c r="G11" s="237"/>
      <c r="H11" s="34"/>
      <c r="I11" s="139" t="s">
        <v>164</v>
      </c>
      <c r="J11" s="71"/>
      <c r="K11" s="49"/>
      <c r="L11" s="49"/>
      <c r="M11" s="49"/>
      <c r="N11" s="49"/>
      <c r="O11" s="51">
        <v>0.08</v>
      </c>
      <c r="P11" s="70">
        <f t="shared" si="1"/>
        <v>0</v>
      </c>
      <c r="Q11" s="106">
        <f t="shared" si="2"/>
        <v>0</v>
      </c>
      <c r="R11" s="36"/>
      <c r="S11" s="36"/>
      <c r="T11" s="36"/>
      <c r="U11" s="36"/>
      <c r="V11" s="36"/>
    </row>
    <row r="12" spans="1:22">
      <c r="A12" s="93"/>
      <c r="B12" s="93"/>
      <c r="C12" s="93"/>
      <c r="D12" s="93"/>
      <c r="E12" s="39"/>
      <c r="F12" s="95"/>
      <c r="G12" s="39"/>
      <c r="H12" s="39"/>
      <c r="I12" s="72" t="s">
        <v>165</v>
      </c>
      <c r="J12" s="49"/>
      <c r="K12" s="49"/>
      <c r="L12" s="49"/>
      <c r="M12" s="49"/>
      <c r="N12" s="49"/>
      <c r="O12" s="51">
        <v>0.08</v>
      </c>
      <c r="P12" s="70">
        <f t="shared" si="1"/>
        <v>0</v>
      </c>
      <c r="Q12" s="106">
        <f t="shared" si="2"/>
        <v>0</v>
      </c>
      <c r="R12" s="36"/>
      <c r="S12" s="32"/>
      <c r="T12" s="36"/>
      <c r="U12" s="36"/>
      <c r="V12" s="36"/>
    </row>
    <row r="13" spans="1:22">
      <c r="A13" s="35"/>
      <c r="B13" s="34"/>
      <c r="C13" s="34"/>
      <c r="D13" s="34"/>
      <c r="E13" s="39"/>
      <c r="F13" s="34"/>
      <c r="G13" s="34"/>
      <c r="H13" s="34"/>
      <c r="I13" s="72" t="s">
        <v>166</v>
      </c>
      <c r="J13" s="49"/>
      <c r="K13" s="49"/>
      <c r="L13" s="49"/>
      <c r="M13" s="49"/>
      <c r="N13" s="49"/>
      <c r="O13" s="51">
        <v>0.08</v>
      </c>
      <c r="P13" s="70">
        <f t="shared" si="1"/>
        <v>0</v>
      </c>
      <c r="Q13" s="106">
        <f t="shared" si="2"/>
        <v>0</v>
      </c>
      <c r="R13" s="37"/>
      <c r="S13" s="37"/>
      <c r="T13" s="37"/>
      <c r="U13" s="37"/>
      <c r="V13" s="37"/>
    </row>
    <row r="14" spans="1:22">
      <c r="A14" s="35"/>
      <c r="B14" s="34"/>
      <c r="C14" s="34"/>
      <c r="D14" s="34"/>
      <c r="E14" s="39"/>
      <c r="F14" s="34"/>
      <c r="G14" s="34"/>
      <c r="H14" s="34"/>
      <c r="I14" s="72" t="s">
        <v>167</v>
      </c>
      <c r="J14" s="49"/>
      <c r="K14" s="49"/>
      <c r="L14" s="49"/>
      <c r="M14" s="49"/>
      <c r="N14" s="49"/>
      <c r="O14" s="51">
        <v>0.08</v>
      </c>
      <c r="P14" s="70">
        <f t="shared" si="1"/>
        <v>0</v>
      </c>
      <c r="Q14" s="106">
        <f t="shared" si="2"/>
        <v>0</v>
      </c>
      <c r="R14" s="37"/>
      <c r="S14" s="37"/>
      <c r="T14" s="37"/>
      <c r="U14" s="37"/>
      <c r="V14" s="37"/>
    </row>
    <row r="15" spans="1:22" ht="30" customHeight="1">
      <c r="A15" s="35"/>
      <c r="B15" s="34"/>
      <c r="C15" s="34"/>
      <c r="D15" s="34"/>
      <c r="E15" s="39"/>
      <c r="F15" s="34"/>
      <c r="G15" s="34"/>
      <c r="H15" s="34"/>
      <c r="I15" s="166" t="s">
        <v>188</v>
      </c>
      <c r="J15" s="49"/>
      <c r="K15" s="49"/>
      <c r="L15" s="49"/>
      <c r="M15" s="49"/>
      <c r="N15" s="49"/>
      <c r="O15" s="51">
        <v>0.1</v>
      </c>
      <c r="P15" s="70">
        <f t="shared" si="1"/>
        <v>0</v>
      </c>
      <c r="Q15" s="106">
        <f t="shared" si="2"/>
        <v>0</v>
      </c>
      <c r="R15" s="37"/>
      <c r="S15" s="37"/>
      <c r="T15" s="37"/>
      <c r="U15" s="37"/>
      <c r="V15" s="37"/>
    </row>
    <row r="16" spans="1:22" ht="31.5" customHeight="1" thickBot="1">
      <c r="A16" s="35"/>
      <c r="B16" s="34"/>
      <c r="C16" s="34"/>
      <c r="D16" s="34"/>
      <c r="E16" s="39"/>
      <c r="F16" s="34"/>
      <c r="G16" s="34"/>
      <c r="H16" s="34"/>
      <c r="I16" s="166" t="s">
        <v>187</v>
      </c>
      <c r="J16" s="49"/>
      <c r="K16" s="49"/>
      <c r="L16" s="49"/>
      <c r="M16" s="49"/>
      <c r="N16" s="49"/>
      <c r="O16" s="51">
        <v>0.1</v>
      </c>
      <c r="P16" s="70">
        <f t="shared" si="1"/>
        <v>0</v>
      </c>
      <c r="Q16" s="106">
        <f t="shared" si="2"/>
        <v>0</v>
      </c>
      <c r="R16" s="36"/>
      <c r="S16" s="36"/>
      <c r="T16" s="36"/>
      <c r="U16" s="36"/>
      <c r="V16" s="36"/>
    </row>
    <row r="17" spans="1:22" ht="15.75" thickBot="1">
      <c r="A17" s="35"/>
      <c r="B17" s="34"/>
      <c r="C17" s="34"/>
      <c r="D17" s="34"/>
      <c r="E17" s="39"/>
      <c r="F17" s="34"/>
      <c r="G17" s="34"/>
      <c r="H17" s="34"/>
      <c r="I17" s="234" t="s">
        <v>98</v>
      </c>
      <c r="J17" s="234"/>
      <c r="K17" s="234"/>
      <c r="L17" s="234"/>
      <c r="M17" s="234"/>
      <c r="N17" s="234"/>
      <c r="O17" s="234"/>
      <c r="P17" s="235"/>
      <c r="Q17" s="137">
        <f>SUM(Q6:Q16)</f>
        <v>0</v>
      </c>
      <c r="R17" s="36"/>
      <c r="S17" s="36"/>
      <c r="T17" s="36"/>
      <c r="U17" s="36"/>
      <c r="V17" s="36"/>
    </row>
    <row r="18" spans="1:22">
      <c r="A18" s="35"/>
      <c r="B18" s="34"/>
      <c r="C18" s="34"/>
      <c r="D18" s="34"/>
      <c r="E18" s="39"/>
      <c r="F18" s="34"/>
      <c r="G18" s="34"/>
      <c r="H18" s="34"/>
      <c r="R18" s="36"/>
      <c r="S18" s="36"/>
      <c r="T18" s="36"/>
      <c r="U18" s="36"/>
      <c r="V18" s="36"/>
    </row>
    <row r="19" spans="1:22">
      <c r="A19" s="35"/>
      <c r="B19" s="34"/>
      <c r="C19" s="34"/>
      <c r="D19" s="34"/>
      <c r="E19" s="39"/>
      <c r="F19" s="34"/>
      <c r="G19" s="34"/>
      <c r="H19" s="34"/>
      <c r="I19" s="236" t="s">
        <v>203</v>
      </c>
      <c r="J19" s="236"/>
      <c r="K19" s="236"/>
      <c r="L19" s="236"/>
      <c r="M19" s="236"/>
      <c r="N19" s="236"/>
      <c r="O19" s="236"/>
      <c r="P19" s="36"/>
      <c r="Q19" s="36"/>
      <c r="R19" s="36"/>
      <c r="S19" s="36"/>
      <c r="T19" s="36"/>
      <c r="U19" s="36"/>
      <c r="V19" s="36"/>
    </row>
    <row r="20" spans="1:22">
      <c r="A20" s="6"/>
      <c r="B20" s="6"/>
      <c r="C20" s="6"/>
      <c r="D20" s="6"/>
      <c r="E20" s="39"/>
      <c r="F20" s="6"/>
      <c r="G20" s="6"/>
      <c r="H20" s="6"/>
      <c r="I20" s="237" t="s">
        <v>101</v>
      </c>
      <c r="J20" s="237"/>
      <c r="K20" s="237"/>
      <c r="L20" s="237"/>
      <c r="M20" s="237"/>
      <c r="N20" s="237"/>
      <c r="O20" s="237"/>
      <c r="P20" s="36"/>
      <c r="Q20" s="36"/>
      <c r="R20" s="36"/>
      <c r="S20" s="36"/>
      <c r="T20" s="36"/>
      <c r="U20" s="36"/>
      <c r="V20" s="36"/>
    </row>
    <row r="21" spans="1:22">
      <c r="A21" s="95"/>
      <c r="B21" s="95"/>
      <c r="C21" s="95"/>
      <c r="D21" s="95"/>
      <c r="E21" s="39"/>
      <c r="F21" s="95"/>
      <c r="G21" s="95"/>
      <c r="H21" s="95"/>
      <c r="O21" s="165"/>
    </row>
    <row r="22" spans="1:22">
      <c r="A22" s="95"/>
      <c r="B22" s="95"/>
      <c r="C22" s="95"/>
      <c r="D22" s="95"/>
      <c r="E22" s="95"/>
      <c r="F22" s="95"/>
      <c r="G22" s="95"/>
      <c r="H22" s="95"/>
    </row>
    <row r="23" spans="1:22">
      <c r="A23" s="95"/>
      <c r="B23" s="95"/>
      <c r="C23" s="95"/>
      <c r="D23" s="95"/>
      <c r="E23" s="95"/>
      <c r="F23" s="95"/>
      <c r="G23" s="95"/>
      <c r="H23" s="95"/>
    </row>
    <row r="24" spans="1:22">
      <c r="A24" s="95"/>
      <c r="B24" s="95"/>
      <c r="C24" s="95"/>
      <c r="D24" s="95"/>
      <c r="E24" s="95"/>
      <c r="F24" s="95"/>
      <c r="G24" s="95"/>
      <c r="H24" s="95"/>
    </row>
    <row r="25" spans="1:22">
      <c r="A25" s="95"/>
      <c r="B25" s="95"/>
      <c r="C25" s="95"/>
      <c r="D25" s="95"/>
      <c r="E25" s="95"/>
      <c r="F25" s="95"/>
      <c r="G25" s="95"/>
      <c r="H25" s="95"/>
      <c r="P25" s="165"/>
    </row>
    <row r="26" spans="1:22">
      <c r="A26" s="95"/>
      <c r="B26" s="95"/>
      <c r="C26" s="95"/>
      <c r="D26" s="95"/>
      <c r="E26" s="95"/>
      <c r="F26" s="95"/>
      <c r="G26" s="95"/>
      <c r="H26" s="95"/>
    </row>
    <row r="27" spans="1:22">
      <c r="A27" s="95"/>
      <c r="B27" s="95"/>
      <c r="C27" s="95"/>
      <c r="D27" s="95"/>
      <c r="E27" s="95"/>
      <c r="F27" s="95"/>
      <c r="G27" s="95"/>
      <c r="H27" s="95"/>
    </row>
  </sheetData>
  <mergeCells count="18">
    <mergeCell ref="I19:O19"/>
    <mergeCell ref="I20:O20"/>
    <mergeCell ref="A11:G11"/>
    <mergeCell ref="A9:G9"/>
    <mergeCell ref="A10:G10"/>
    <mergeCell ref="C1:E1"/>
    <mergeCell ref="A8:F8"/>
    <mergeCell ref="I17:P17"/>
    <mergeCell ref="P2:P5"/>
    <mergeCell ref="I2:I5"/>
    <mergeCell ref="Q2:Q5"/>
    <mergeCell ref="J4:J5"/>
    <mergeCell ref="K4:K5"/>
    <mergeCell ref="L4:L5"/>
    <mergeCell ref="M4:M5"/>
    <mergeCell ref="N4:N5"/>
    <mergeCell ref="J2:N2"/>
    <mergeCell ref="O2:O5"/>
  </mergeCells>
  <pageMargins left="0.25" right="0.25" top="1.2291666666666667" bottom="0.75" header="0.3" footer="0.3"/>
  <pageSetup orientation="landscape" r:id="rId1"/>
  <headerFooter>
    <oddHeader xml:space="preserve">&amp;R&amp;"Times New Roman,Regular"&amp;10 3.pielikums
Finanšu piedāvājums
Latvijas Universitātes organizētā iepirkuma
„Latvijas Universitātes reklāmas izvietošanas pakalpojumi” 
 (iepirkuma identifikācijas Nr. LU 2017/64) nolikumam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32"/>
  <sheetViews>
    <sheetView view="pageLayout" zoomScaleNormal="85" workbookViewId="0">
      <selection activeCell="I1" sqref="I1"/>
    </sheetView>
  </sheetViews>
  <sheetFormatPr defaultRowHeight="15"/>
  <cols>
    <col min="1" max="1" width="19.42578125" style="9" customWidth="1"/>
    <col min="2" max="2" width="9" style="9" customWidth="1"/>
    <col min="3" max="3" width="8.42578125" style="9" customWidth="1"/>
    <col min="4" max="4" width="8.5703125" style="9" customWidth="1"/>
    <col min="5" max="5" width="8.28515625" style="9" customWidth="1"/>
    <col min="6" max="6" width="8.7109375" style="9" customWidth="1"/>
    <col min="7" max="8" width="8.85546875" style="9" customWidth="1"/>
    <col min="9" max="9" width="9.28515625" style="9" customWidth="1"/>
    <col min="10" max="10" width="9" style="9" customWidth="1"/>
    <col min="11" max="11" width="8.7109375" style="9" customWidth="1"/>
    <col min="12" max="12" width="6.7109375" style="9" customWidth="1"/>
    <col min="13" max="13" width="7.85546875" style="9" customWidth="1"/>
    <col min="14" max="14" width="7.5703125" style="9" customWidth="1"/>
    <col min="15" max="15" width="9.140625" style="9"/>
    <col min="16" max="16" width="24.7109375" style="9" customWidth="1"/>
    <col min="17" max="22" width="10.5703125" style="9" customWidth="1"/>
    <col min="23" max="16384" width="9.140625" style="9"/>
  </cols>
  <sheetData>
    <row r="3" spans="1:22" ht="15" customHeight="1">
      <c r="B3" s="204" t="s">
        <v>113</v>
      </c>
      <c r="C3" s="204"/>
      <c r="D3" s="204"/>
      <c r="E3" s="204"/>
      <c r="F3" s="204"/>
      <c r="G3" s="204"/>
      <c r="H3" s="204"/>
    </row>
    <row r="4" spans="1:22">
      <c r="A4" s="240" t="s">
        <v>28</v>
      </c>
      <c r="B4" s="243" t="s">
        <v>94</v>
      </c>
      <c r="C4" s="244"/>
      <c r="D4" s="244"/>
      <c r="E4" s="244"/>
      <c r="F4" s="244"/>
      <c r="G4" s="244"/>
      <c r="H4" s="244"/>
      <c r="I4" s="244"/>
      <c r="J4" s="244"/>
      <c r="K4" s="244"/>
      <c r="L4" s="244"/>
      <c r="M4" s="244"/>
      <c r="N4" s="245"/>
      <c r="P4" s="18"/>
      <c r="Q4" s="18"/>
      <c r="R4" s="18"/>
      <c r="S4" s="18"/>
      <c r="T4" s="18"/>
      <c r="U4" s="18"/>
      <c r="V4" s="18"/>
    </row>
    <row r="5" spans="1:22" ht="24">
      <c r="A5" s="241"/>
      <c r="B5" s="68" t="s">
        <v>1</v>
      </c>
      <c r="C5" s="68" t="s">
        <v>2</v>
      </c>
      <c r="D5" s="68" t="s">
        <v>3</v>
      </c>
      <c r="E5" s="68" t="s">
        <v>4</v>
      </c>
      <c r="F5" s="68" t="s">
        <v>5</v>
      </c>
      <c r="G5" s="68" t="s">
        <v>6</v>
      </c>
      <c r="H5" s="68" t="s">
        <v>7</v>
      </c>
      <c r="I5" s="68" t="s">
        <v>8</v>
      </c>
      <c r="J5" s="68" t="s">
        <v>9</v>
      </c>
      <c r="K5" s="68" t="s">
        <v>10</v>
      </c>
      <c r="L5" s="246" t="s">
        <v>66</v>
      </c>
      <c r="M5" s="246" t="s">
        <v>97</v>
      </c>
      <c r="N5" s="246" t="s">
        <v>103</v>
      </c>
      <c r="P5" s="19"/>
      <c r="Q5" s="20"/>
      <c r="R5" s="20"/>
      <c r="S5" s="20"/>
      <c r="T5" s="20"/>
      <c r="U5" s="20"/>
      <c r="V5" s="20"/>
    </row>
    <row r="6" spans="1:22" ht="38.25" customHeight="1">
      <c r="A6" s="241"/>
      <c r="B6" s="246" t="s">
        <v>11</v>
      </c>
      <c r="C6" s="246" t="s">
        <v>11</v>
      </c>
      <c r="D6" s="246" t="s">
        <v>11</v>
      </c>
      <c r="E6" s="246" t="s">
        <v>11</v>
      </c>
      <c r="F6" s="246" t="s">
        <v>11</v>
      </c>
      <c r="G6" s="246" t="s">
        <v>11</v>
      </c>
      <c r="H6" s="246" t="s">
        <v>11</v>
      </c>
      <c r="I6" s="246" t="s">
        <v>11</v>
      </c>
      <c r="J6" s="246" t="s">
        <v>11</v>
      </c>
      <c r="K6" s="246" t="s">
        <v>11</v>
      </c>
      <c r="L6" s="247"/>
      <c r="M6" s="247"/>
      <c r="N6" s="247"/>
      <c r="P6" s="19"/>
      <c r="Q6" s="16"/>
      <c r="R6" s="16"/>
      <c r="S6" s="16"/>
      <c r="T6" s="16"/>
      <c r="U6" s="16"/>
      <c r="V6" s="16"/>
    </row>
    <row r="7" spans="1:22" ht="15" customHeight="1">
      <c r="A7" s="242"/>
      <c r="B7" s="248"/>
      <c r="C7" s="248"/>
      <c r="D7" s="248"/>
      <c r="E7" s="248"/>
      <c r="F7" s="248"/>
      <c r="G7" s="248"/>
      <c r="H7" s="248"/>
      <c r="I7" s="248"/>
      <c r="J7" s="248"/>
      <c r="K7" s="248"/>
      <c r="L7" s="248"/>
      <c r="M7" s="248"/>
      <c r="N7" s="248"/>
      <c r="P7" s="19"/>
      <c r="Q7" s="21"/>
      <c r="R7" s="21"/>
      <c r="S7" s="21"/>
      <c r="T7" s="21"/>
      <c r="U7" s="21"/>
      <c r="V7" s="21"/>
    </row>
    <row r="8" spans="1:22">
      <c r="A8" s="25" t="s">
        <v>29</v>
      </c>
      <c r="B8" s="11"/>
      <c r="C8" s="11"/>
      <c r="D8" s="11"/>
      <c r="E8" s="11"/>
      <c r="F8" s="11"/>
      <c r="G8" s="70"/>
      <c r="H8" s="70"/>
      <c r="I8" s="70"/>
      <c r="J8" s="70"/>
      <c r="K8" s="70"/>
      <c r="L8" s="51">
        <v>0.09</v>
      </c>
      <c r="M8" s="70">
        <f>IFERROR(AVERAGE(B8:K8),0)</f>
        <v>0</v>
      </c>
      <c r="N8" s="70">
        <f>M8*L8</f>
        <v>0</v>
      </c>
      <c r="P8" s="19"/>
      <c r="Q8" s="21"/>
      <c r="R8" s="21"/>
      <c r="S8" s="21"/>
      <c r="T8" s="21"/>
      <c r="U8" s="21"/>
      <c r="V8" s="21"/>
    </row>
    <row r="9" spans="1:22">
      <c r="A9" s="88" t="s">
        <v>30</v>
      </c>
      <c r="B9" s="11"/>
      <c r="C9" s="11"/>
      <c r="D9" s="11"/>
      <c r="E9" s="11"/>
      <c r="F9" s="11"/>
      <c r="G9" s="70"/>
      <c r="H9" s="70"/>
      <c r="I9" s="70"/>
      <c r="J9" s="70"/>
      <c r="K9" s="70"/>
      <c r="L9" s="51">
        <v>0.09</v>
      </c>
      <c r="M9" s="70">
        <f t="shared" ref="M9:M14" si="0">IFERROR(AVERAGE(B9:K9),0)</f>
        <v>0</v>
      </c>
      <c r="N9" s="70">
        <f t="shared" ref="N9:N19" si="1">M9*L9</f>
        <v>0</v>
      </c>
      <c r="P9" s="15"/>
      <c r="Q9" s="22"/>
      <c r="R9" s="22"/>
      <c r="S9" s="22"/>
      <c r="T9" s="22"/>
      <c r="U9" s="22"/>
      <c r="V9" s="23"/>
    </row>
    <row r="10" spans="1:22">
      <c r="A10" s="88" t="s">
        <v>143</v>
      </c>
      <c r="B10" s="11"/>
      <c r="C10" s="11"/>
      <c r="D10" s="11"/>
      <c r="E10" s="11"/>
      <c r="F10" s="11"/>
      <c r="G10" s="70"/>
      <c r="H10" s="70"/>
      <c r="I10" s="70"/>
      <c r="J10" s="70"/>
      <c r="K10" s="70"/>
      <c r="L10" s="51">
        <v>0.09</v>
      </c>
      <c r="M10" s="70">
        <f t="shared" si="0"/>
        <v>0</v>
      </c>
      <c r="N10" s="70">
        <f t="shared" si="1"/>
        <v>0</v>
      </c>
      <c r="P10" s="15"/>
      <c r="Q10" s="22"/>
      <c r="R10" s="22"/>
      <c r="S10" s="22"/>
      <c r="T10" s="22"/>
      <c r="U10" s="22"/>
      <c r="V10" s="23"/>
    </row>
    <row r="11" spans="1:22" ht="26.25">
      <c r="A11" s="25" t="s">
        <v>52</v>
      </c>
      <c r="B11" s="11"/>
      <c r="C11" s="11"/>
      <c r="D11" s="11"/>
      <c r="E11" s="11"/>
      <c r="F11" s="11"/>
      <c r="G11" s="70"/>
      <c r="H11" s="70"/>
      <c r="I11" s="70"/>
      <c r="J11" s="70"/>
      <c r="K11" s="70"/>
      <c r="L11" s="51">
        <v>0.09</v>
      </c>
      <c r="M11" s="70">
        <f t="shared" si="0"/>
        <v>0</v>
      </c>
      <c r="N11" s="70">
        <f t="shared" si="1"/>
        <v>0</v>
      </c>
      <c r="P11" s="15"/>
      <c r="Q11" s="22"/>
      <c r="R11" s="22"/>
      <c r="S11" s="22"/>
      <c r="T11" s="22"/>
      <c r="U11" s="22"/>
      <c r="V11" s="23"/>
    </row>
    <row r="12" spans="1:22">
      <c r="A12" s="89" t="s">
        <v>32</v>
      </c>
      <c r="B12" s="11"/>
      <c r="C12" s="11"/>
      <c r="D12" s="11"/>
      <c r="E12" s="11"/>
      <c r="F12" s="11"/>
      <c r="G12" s="70"/>
      <c r="H12" s="70"/>
      <c r="I12" s="70"/>
      <c r="J12" s="70"/>
      <c r="K12" s="70"/>
      <c r="L12" s="51">
        <v>0.09</v>
      </c>
      <c r="M12" s="70">
        <f t="shared" si="0"/>
        <v>0</v>
      </c>
      <c r="N12" s="70">
        <f t="shared" si="1"/>
        <v>0</v>
      </c>
      <c r="P12" s="15"/>
      <c r="Q12" s="22"/>
      <c r="R12" s="22"/>
      <c r="S12" s="22"/>
      <c r="T12" s="22"/>
      <c r="U12" s="22"/>
      <c r="V12" s="23"/>
    </row>
    <row r="13" spans="1:22">
      <c r="A13" s="89" t="s">
        <v>142</v>
      </c>
      <c r="B13" s="11"/>
      <c r="C13" s="11"/>
      <c r="D13" s="11"/>
      <c r="E13" s="11"/>
      <c r="F13" s="11"/>
      <c r="G13" s="70"/>
      <c r="H13" s="70"/>
      <c r="I13" s="70"/>
      <c r="J13" s="70"/>
      <c r="K13" s="70"/>
      <c r="L13" s="51">
        <v>0.09</v>
      </c>
      <c r="M13" s="70">
        <f t="shared" si="0"/>
        <v>0</v>
      </c>
      <c r="N13" s="70">
        <f t="shared" si="1"/>
        <v>0</v>
      </c>
      <c r="P13" s="15"/>
      <c r="Q13" s="22"/>
      <c r="R13" s="22"/>
      <c r="S13" s="22"/>
      <c r="T13" s="22"/>
      <c r="U13" s="22"/>
      <c r="V13" s="23"/>
    </row>
    <row r="14" spans="1:22">
      <c r="A14" s="25" t="s">
        <v>33</v>
      </c>
      <c r="B14" s="11"/>
      <c r="C14" s="11"/>
      <c r="D14" s="11"/>
      <c r="E14" s="11"/>
      <c r="F14" s="11"/>
      <c r="G14" s="70"/>
      <c r="H14" s="70"/>
      <c r="I14" s="70"/>
      <c r="J14" s="70"/>
      <c r="K14" s="70"/>
      <c r="L14" s="51">
        <v>0.09</v>
      </c>
      <c r="M14" s="70">
        <f t="shared" si="0"/>
        <v>0</v>
      </c>
      <c r="N14" s="70">
        <f t="shared" si="1"/>
        <v>0</v>
      </c>
      <c r="P14" s="15"/>
      <c r="Q14" s="23"/>
      <c r="R14" s="23"/>
      <c r="S14" s="23"/>
      <c r="T14" s="23"/>
      <c r="U14" s="23"/>
      <c r="V14" s="23"/>
    </row>
    <row r="15" spans="1:22">
      <c r="A15" s="25" t="s">
        <v>185</v>
      </c>
      <c r="B15" s="11"/>
      <c r="C15" s="11"/>
      <c r="D15" s="11"/>
      <c r="E15" s="11"/>
      <c r="F15" s="11"/>
      <c r="G15" s="249" t="s">
        <v>90</v>
      </c>
      <c r="H15" s="250"/>
      <c r="I15" s="250"/>
      <c r="J15" s="250"/>
      <c r="K15" s="251"/>
      <c r="L15" s="163">
        <v>7.0000000000000007E-2</v>
      </c>
      <c r="M15" s="70">
        <f>IFERROR(AVERAGE(B15:F15),0)</f>
        <v>0</v>
      </c>
      <c r="N15" s="70">
        <f t="shared" si="1"/>
        <v>0</v>
      </c>
      <c r="P15" s="15"/>
      <c r="Q15" s="23"/>
      <c r="R15" s="23"/>
      <c r="S15" s="23"/>
      <c r="T15" s="23"/>
      <c r="U15" s="23"/>
      <c r="V15" s="23"/>
    </row>
    <row r="16" spans="1:22" ht="15" customHeight="1">
      <c r="A16" s="25" t="s">
        <v>31</v>
      </c>
      <c r="B16" s="11"/>
      <c r="C16" s="11"/>
      <c r="D16" s="11"/>
      <c r="E16" s="11"/>
      <c r="F16" s="11"/>
      <c r="G16" s="252"/>
      <c r="H16" s="253"/>
      <c r="I16" s="253"/>
      <c r="J16" s="253"/>
      <c r="K16" s="254"/>
      <c r="L16" s="109">
        <v>7.0000000000000007E-2</v>
      </c>
      <c r="M16" s="70">
        <f t="shared" ref="M16:M19" si="2">IFERROR(AVERAGE(B16:F16),0)</f>
        <v>0</v>
      </c>
      <c r="N16" s="70">
        <f t="shared" si="1"/>
        <v>0</v>
      </c>
      <c r="P16" s="15"/>
      <c r="Q16" s="23"/>
      <c r="R16" s="23"/>
      <c r="S16" s="23"/>
      <c r="T16" s="23"/>
      <c r="U16" s="23"/>
      <c r="V16" s="23"/>
    </row>
    <row r="17" spans="1:22">
      <c r="A17" s="25" t="s">
        <v>34</v>
      </c>
      <c r="B17" s="11"/>
      <c r="C17" s="11"/>
      <c r="D17" s="11"/>
      <c r="E17" s="11"/>
      <c r="F17" s="11"/>
      <c r="G17" s="252"/>
      <c r="H17" s="253"/>
      <c r="I17" s="253"/>
      <c r="J17" s="253"/>
      <c r="K17" s="254"/>
      <c r="L17" s="109">
        <v>0.08</v>
      </c>
      <c r="M17" s="70">
        <f t="shared" si="2"/>
        <v>0</v>
      </c>
      <c r="N17" s="70">
        <f t="shared" si="1"/>
        <v>0</v>
      </c>
      <c r="P17" s="15"/>
      <c r="Q17" s="13"/>
      <c r="R17" s="13"/>
      <c r="S17" s="13"/>
      <c r="T17" s="13"/>
      <c r="U17" s="13"/>
      <c r="V17" s="14"/>
    </row>
    <row r="18" spans="1:22">
      <c r="A18" s="28" t="s">
        <v>35</v>
      </c>
      <c r="B18" s="11"/>
      <c r="C18" s="11"/>
      <c r="D18" s="11"/>
      <c r="E18" s="11"/>
      <c r="F18" s="11"/>
      <c r="G18" s="252"/>
      <c r="H18" s="253"/>
      <c r="I18" s="253"/>
      <c r="J18" s="253"/>
      <c r="K18" s="254"/>
      <c r="L18" s="109">
        <v>7.0000000000000007E-2</v>
      </c>
      <c r="M18" s="70">
        <f t="shared" si="2"/>
        <v>0</v>
      </c>
      <c r="N18" s="70">
        <f t="shared" si="1"/>
        <v>0</v>
      </c>
      <c r="P18" s="15"/>
      <c r="Q18" s="13"/>
      <c r="R18" s="13"/>
      <c r="S18" s="13"/>
      <c r="T18" s="13"/>
      <c r="U18" s="13"/>
      <c r="V18" s="14"/>
    </row>
    <row r="19" spans="1:22" ht="15" customHeight="1" thickBot="1">
      <c r="A19" s="25" t="s">
        <v>36</v>
      </c>
      <c r="B19" s="11"/>
      <c r="C19" s="11"/>
      <c r="D19" s="11"/>
      <c r="E19" s="11"/>
      <c r="F19" s="11"/>
      <c r="G19" s="255"/>
      <c r="H19" s="256"/>
      <c r="I19" s="256"/>
      <c r="J19" s="256"/>
      <c r="K19" s="257"/>
      <c r="L19" s="109">
        <v>0.08</v>
      </c>
      <c r="M19" s="70">
        <f t="shared" si="2"/>
        <v>0</v>
      </c>
      <c r="N19" s="70">
        <f t="shared" si="1"/>
        <v>0</v>
      </c>
      <c r="P19" s="24"/>
      <c r="Q19" s="13"/>
      <c r="R19" s="13"/>
      <c r="S19" s="13"/>
      <c r="T19" s="13"/>
      <c r="U19" s="13"/>
      <c r="V19" s="14"/>
    </row>
    <row r="20" spans="1:22" ht="16.5" thickTop="1" thickBot="1">
      <c r="A20" s="235" t="s">
        <v>98</v>
      </c>
      <c r="B20" s="272"/>
      <c r="C20" s="272"/>
      <c r="D20" s="272"/>
      <c r="E20" s="272"/>
      <c r="F20" s="272"/>
      <c r="G20" s="272"/>
      <c r="H20" s="272"/>
      <c r="I20" s="272"/>
      <c r="J20" s="272"/>
      <c r="K20" s="272"/>
      <c r="L20" s="272"/>
      <c r="M20" s="273"/>
      <c r="N20" s="105">
        <f>SUM(N8:N19)</f>
        <v>0</v>
      </c>
      <c r="P20" s="15"/>
      <c r="Q20" s="13"/>
      <c r="R20" s="13"/>
      <c r="S20" s="13"/>
      <c r="T20" s="13"/>
      <c r="U20" s="13"/>
      <c r="V20" s="14"/>
    </row>
    <row r="21" spans="1:22" ht="15.75" thickTop="1">
      <c r="A21" s="269" t="s">
        <v>112</v>
      </c>
      <c r="B21" s="270"/>
      <c r="C21" s="270"/>
      <c r="D21" s="270"/>
      <c r="E21" s="270"/>
      <c r="F21" s="270"/>
      <c r="G21" s="270"/>
      <c r="H21" s="270"/>
      <c r="I21" s="270"/>
      <c r="J21" s="270"/>
      <c r="K21" s="270"/>
      <c r="L21" s="270"/>
      <c r="M21" s="270"/>
      <c r="N21" s="271"/>
      <c r="O21" s="12"/>
      <c r="P21" s="15"/>
      <c r="Q21" s="13"/>
      <c r="R21" s="13"/>
      <c r="S21" s="13"/>
      <c r="T21" s="13"/>
      <c r="U21" s="13"/>
      <c r="V21" s="14"/>
    </row>
    <row r="22" spans="1:22" ht="15" customHeight="1">
      <c r="A22" s="260" t="s">
        <v>204</v>
      </c>
      <c r="B22" s="261"/>
      <c r="C22" s="261"/>
      <c r="D22" s="261"/>
      <c r="E22" s="261"/>
      <c r="F22" s="261"/>
      <c r="G22" s="261"/>
      <c r="H22" s="261"/>
      <c r="I22" s="261"/>
      <c r="J22" s="261"/>
      <c r="K22" s="261"/>
      <c r="L22" s="261"/>
      <c r="M22" s="261"/>
      <c r="N22" s="262"/>
      <c r="O22" s="12"/>
      <c r="P22" s="15"/>
      <c r="Q22" s="13"/>
      <c r="R22" s="13"/>
      <c r="S22" s="13"/>
      <c r="T22" s="13"/>
      <c r="U22" s="13"/>
      <c r="V22" s="14"/>
    </row>
    <row r="23" spans="1:22" ht="1.5" customHeight="1">
      <c r="A23" s="263"/>
      <c r="B23" s="264"/>
      <c r="C23" s="264"/>
      <c r="D23" s="264"/>
      <c r="E23" s="264"/>
      <c r="F23" s="264"/>
      <c r="G23" s="264"/>
      <c r="H23" s="264"/>
      <c r="I23" s="264"/>
      <c r="J23" s="264"/>
      <c r="K23" s="264"/>
      <c r="L23" s="264"/>
      <c r="M23" s="264"/>
      <c r="N23" s="265"/>
      <c r="O23" s="12"/>
      <c r="P23" s="15"/>
      <c r="Q23" s="13"/>
      <c r="R23" s="13"/>
      <c r="S23" s="13"/>
      <c r="T23" s="13"/>
      <c r="U23" s="13"/>
      <c r="V23" s="14"/>
    </row>
    <row r="24" spans="1:22" ht="3.75" hidden="1" customHeight="1">
      <c r="A24" s="266"/>
      <c r="B24" s="267"/>
      <c r="C24" s="267"/>
      <c r="D24" s="267"/>
      <c r="E24" s="267"/>
      <c r="F24" s="267"/>
      <c r="G24" s="267"/>
      <c r="H24" s="267"/>
      <c r="I24" s="267"/>
      <c r="J24" s="267"/>
      <c r="K24" s="267"/>
      <c r="L24" s="267"/>
      <c r="M24" s="267"/>
      <c r="N24" s="268"/>
      <c r="O24" s="12"/>
      <c r="P24" s="15"/>
      <c r="Q24" s="13"/>
      <c r="R24" s="13"/>
      <c r="S24" s="13"/>
      <c r="T24" s="13"/>
      <c r="U24" s="13"/>
      <c r="V24" s="14"/>
    </row>
    <row r="25" spans="1:22">
      <c r="A25" s="258" t="s">
        <v>101</v>
      </c>
      <c r="B25" s="259"/>
      <c r="C25" s="259"/>
      <c r="D25" s="259"/>
      <c r="E25" s="259"/>
      <c r="F25" s="259"/>
      <c r="G25" s="259"/>
      <c r="H25" s="259"/>
      <c r="I25" s="259"/>
      <c r="J25" s="259"/>
      <c r="K25" s="259"/>
      <c r="L25" s="259"/>
      <c r="M25" s="259"/>
      <c r="N25" s="259"/>
    </row>
    <row r="26" spans="1:22">
      <c r="A26" s="96"/>
      <c r="B26" s="96"/>
      <c r="C26" s="96"/>
      <c r="D26" s="96"/>
      <c r="E26" s="96"/>
      <c r="F26" s="96"/>
      <c r="G26" s="97"/>
      <c r="H26" s="96"/>
      <c r="I26" s="96"/>
      <c r="J26" s="96"/>
      <c r="K26" s="97"/>
      <c r="L26" s="97"/>
      <c r="M26" s="96"/>
      <c r="N26" s="96"/>
    </row>
    <row r="27" spans="1:22">
      <c r="A27" s="96"/>
      <c r="B27" s="96"/>
      <c r="C27" s="96"/>
      <c r="D27" s="96"/>
      <c r="E27" s="96"/>
      <c r="F27" s="96"/>
      <c r="G27" s="96"/>
      <c r="H27" s="96"/>
      <c r="I27" s="96"/>
      <c r="J27" s="96"/>
      <c r="K27" s="96"/>
      <c r="L27" s="96"/>
      <c r="M27" s="96"/>
      <c r="N27" s="96"/>
    </row>
    <row r="28" spans="1:22">
      <c r="A28" s="96"/>
      <c r="B28" s="96"/>
      <c r="C28" s="96"/>
      <c r="D28" s="96"/>
      <c r="E28" s="96"/>
      <c r="G28" s="96"/>
      <c r="H28" s="96"/>
      <c r="I28" s="96"/>
      <c r="J28" s="96"/>
      <c r="K28" s="96"/>
      <c r="L28" s="96"/>
      <c r="M28" s="96"/>
      <c r="N28" s="96"/>
    </row>
    <row r="29" spans="1:22">
      <c r="A29" s="96"/>
      <c r="B29" s="96"/>
      <c r="C29" s="96"/>
      <c r="D29" s="96"/>
      <c r="E29" s="96"/>
      <c r="F29" s="96"/>
      <c r="G29" s="96"/>
      <c r="H29" s="96"/>
      <c r="I29" s="96"/>
      <c r="J29" s="96"/>
      <c r="K29" s="96"/>
      <c r="L29" s="96"/>
      <c r="M29" s="96"/>
      <c r="N29" s="96"/>
    </row>
    <row r="30" spans="1:22">
      <c r="A30" s="96"/>
      <c r="B30" s="96"/>
      <c r="C30" s="96"/>
      <c r="D30" s="96"/>
      <c r="E30" s="96"/>
      <c r="F30" s="96"/>
      <c r="G30" s="96"/>
      <c r="H30" s="96"/>
      <c r="I30" s="96"/>
      <c r="J30" s="96"/>
      <c r="K30" s="96"/>
      <c r="L30" s="96"/>
      <c r="M30" s="96"/>
      <c r="N30" s="96"/>
    </row>
    <row r="31" spans="1:22">
      <c r="A31" s="96"/>
      <c r="B31" s="96"/>
      <c r="C31" s="96"/>
      <c r="D31" s="96"/>
      <c r="E31" s="96"/>
      <c r="F31" s="96"/>
      <c r="G31" s="96"/>
      <c r="H31" s="96"/>
      <c r="I31" s="96"/>
      <c r="J31" s="96"/>
      <c r="K31" s="96"/>
      <c r="L31" s="96"/>
      <c r="M31" s="96"/>
      <c r="N31" s="96"/>
    </row>
    <row r="32" spans="1:22">
      <c r="A32" s="96"/>
      <c r="B32" s="96"/>
      <c r="C32" s="96"/>
      <c r="D32" s="96"/>
      <c r="E32" s="96"/>
      <c r="F32" s="96"/>
      <c r="G32" s="96"/>
      <c r="H32" s="96"/>
      <c r="I32" s="96"/>
      <c r="J32" s="96"/>
      <c r="K32" s="96"/>
      <c r="L32" s="96"/>
      <c r="M32" s="96"/>
      <c r="N32" s="96"/>
    </row>
  </sheetData>
  <mergeCells count="21">
    <mergeCell ref="G15:K19"/>
    <mergeCell ref="A25:N25"/>
    <mergeCell ref="A22:N24"/>
    <mergeCell ref="A21:N21"/>
    <mergeCell ref="A20:M20"/>
    <mergeCell ref="B3:H3"/>
    <mergeCell ref="A4:A7"/>
    <mergeCell ref="B4:N4"/>
    <mergeCell ref="L5:L7"/>
    <mergeCell ref="M5:M7"/>
    <mergeCell ref="N5:N7"/>
    <mergeCell ref="D6:D7"/>
    <mergeCell ref="K6:K7"/>
    <mergeCell ref="J6:J7"/>
    <mergeCell ref="I6:I7"/>
    <mergeCell ref="H6:H7"/>
    <mergeCell ref="G6:G7"/>
    <mergeCell ref="F6:F7"/>
    <mergeCell ref="E6:E7"/>
    <mergeCell ref="C6:C7"/>
    <mergeCell ref="B6:B7"/>
  </mergeCells>
  <pageMargins left="0.25" right="0.25" top="0.75" bottom="0.75" header="0.3" footer="0.3"/>
  <pageSetup orientation="landscape" r:id="rId1"/>
  <headerFooter>
    <oddHeader>&amp;R&amp;"Times New Roman,Regular"&amp;10 3.pielikums
Finanšu piedāvājums
Latvijas Universitātes organizētā iepirkuma
„Latvijas Universitātes reklāmas izvietošanas pakalpojumi” 
 (iepirkuma identifikācijas Nr. LU 2017/64) nolikumam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view="pageLayout" topLeftCell="A4" zoomScaleNormal="85" workbookViewId="0">
      <selection activeCell="J4" sqref="J4"/>
    </sheetView>
  </sheetViews>
  <sheetFormatPr defaultRowHeight="15"/>
  <cols>
    <col min="1" max="1" width="31.28515625" style="9" customWidth="1"/>
    <col min="2" max="6" width="11.85546875" style="9" customWidth="1"/>
    <col min="7" max="7" width="9.42578125" style="9" customWidth="1"/>
    <col min="8" max="8" width="9.140625" style="9"/>
    <col min="9" max="9" width="11.7109375" style="9" customWidth="1"/>
    <col min="10" max="10" width="9.140625" style="9"/>
    <col min="11" max="11" width="23" style="9" customWidth="1"/>
    <col min="12" max="14" width="12.7109375" style="9" customWidth="1"/>
    <col min="15" max="15" width="9.140625" style="133"/>
    <col min="16" max="16384" width="9.140625" style="9"/>
  </cols>
  <sheetData>
    <row r="1" spans="1:17">
      <c r="B1" s="274" t="s">
        <v>115</v>
      </c>
      <c r="C1" s="275"/>
      <c r="D1" s="275"/>
      <c r="E1" s="275"/>
      <c r="F1" s="275"/>
      <c r="K1" s="276" t="s">
        <v>144</v>
      </c>
      <c r="L1" s="276"/>
      <c r="M1" s="276"/>
      <c r="N1" s="276"/>
      <c r="O1" s="276"/>
      <c r="P1" s="276"/>
      <c r="Q1" s="276"/>
    </row>
    <row r="2" spans="1:17" ht="15" customHeight="1">
      <c r="A2" s="213" t="s">
        <v>40</v>
      </c>
      <c r="B2" s="226" t="s">
        <v>94</v>
      </c>
      <c r="C2" s="227"/>
      <c r="D2" s="227"/>
      <c r="E2" s="227"/>
      <c r="F2" s="228"/>
      <c r="G2" s="223" t="s">
        <v>66</v>
      </c>
      <c r="H2" s="223" t="s">
        <v>97</v>
      </c>
      <c r="I2" s="223" t="s">
        <v>103</v>
      </c>
      <c r="K2" s="213" t="s">
        <v>40</v>
      </c>
      <c r="L2" s="226" t="s">
        <v>94</v>
      </c>
      <c r="M2" s="227"/>
      <c r="N2" s="227"/>
      <c r="O2" s="277" t="s">
        <v>66</v>
      </c>
      <c r="P2" s="223" t="s">
        <v>97</v>
      </c>
      <c r="Q2" s="223" t="s">
        <v>103</v>
      </c>
    </row>
    <row r="3" spans="1:17">
      <c r="A3" s="214"/>
      <c r="B3" s="69" t="s">
        <v>1</v>
      </c>
      <c r="C3" s="69" t="s">
        <v>2</v>
      </c>
      <c r="D3" s="69" t="s">
        <v>3</v>
      </c>
      <c r="E3" s="69" t="s">
        <v>4</v>
      </c>
      <c r="F3" s="69" t="s">
        <v>5</v>
      </c>
      <c r="G3" s="224"/>
      <c r="H3" s="225"/>
      <c r="I3" s="224"/>
      <c r="K3" s="214"/>
      <c r="L3" s="124" t="s">
        <v>1</v>
      </c>
      <c r="M3" s="124" t="s">
        <v>2</v>
      </c>
      <c r="N3" s="124" t="s">
        <v>3</v>
      </c>
      <c r="O3" s="278"/>
      <c r="P3" s="225"/>
      <c r="Q3" s="224"/>
    </row>
    <row r="4" spans="1:17" ht="15" customHeight="1">
      <c r="A4" s="214"/>
      <c r="B4" s="223" t="s">
        <v>64</v>
      </c>
      <c r="C4" s="223" t="s">
        <v>64</v>
      </c>
      <c r="D4" s="223" t="s">
        <v>64</v>
      </c>
      <c r="E4" s="223" t="s">
        <v>64</v>
      </c>
      <c r="F4" s="223" t="s">
        <v>64</v>
      </c>
      <c r="G4" s="224"/>
      <c r="H4" s="198"/>
      <c r="I4" s="224"/>
      <c r="K4" s="214"/>
      <c r="L4" s="223" t="s">
        <v>64</v>
      </c>
      <c r="M4" s="223" t="s">
        <v>64</v>
      </c>
      <c r="N4" s="223" t="s">
        <v>64</v>
      </c>
      <c r="O4" s="278"/>
      <c r="P4" s="198"/>
      <c r="Q4" s="224"/>
    </row>
    <row r="5" spans="1:17" ht="33" customHeight="1">
      <c r="A5" s="215"/>
      <c r="B5" s="225"/>
      <c r="C5" s="225"/>
      <c r="D5" s="225"/>
      <c r="E5" s="225"/>
      <c r="F5" s="225"/>
      <c r="G5" s="225"/>
      <c r="H5" s="198"/>
      <c r="I5" s="225"/>
      <c r="K5" s="215"/>
      <c r="L5" s="225"/>
      <c r="M5" s="225"/>
      <c r="N5" s="225"/>
      <c r="O5" s="279"/>
      <c r="P5" s="198"/>
      <c r="Q5" s="225"/>
    </row>
    <row r="6" spans="1:17" ht="15" customHeight="1">
      <c r="A6" s="60" t="s">
        <v>51</v>
      </c>
      <c r="B6" s="71"/>
      <c r="C6" s="49"/>
      <c r="D6" s="49"/>
      <c r="E6" s="49"/>
      <c r="F6" s="49"/>
      <c r="G6" s="51">
        <v>0.12</v>
      </c>
      <c r="H6" s="70">
        <f>IFERROR(AVERAGE(B6:F6),0)</f>
        <v>0</v>
      </c>
      <c r="I6" s="106">
        <f>G6*H6</f>
        <v>0</v>
      </c>
      <c r="K6" s="178" t="s">
        <v>145</v>
      </c>
      <c r="L6" s="71"/>
      <c r="M6" s="49"/>
      <c r="N6" s="49"/>
      <c r="O6" s="51">
        <v>0.06</v>
      </c>
      <c r="P6" s="70">
        <f t="shared" ref="P6:P26" si="0">IFERROR(AVERAGE(L6:N6),0)</f>
        <v>0</v>
      </c>
      <c r="Q6" s="106">
        <f>O6*P6</f>
        <v>0</v>
      </c>
    </row>
    <row r="7" spans="1:17" ht="15" customHeight="1">
      <c r="A7" s="72" t="s">
        <v>45</v>
      </c>
      <c r="B7" s="49"/>
      <c r="C7" s="49"/>
      <c r="D7" s="49"/>
      <c r="E7" s="49"/>
      <c r="F7" s="49"/>
      <c r="G7" s="51">
        <v>0.12</v>
      </c>
      <c r="H7" s="70">
        <f t="shared" ref="H7:H11" si="1">IFERROR(AVERAGE(B7:F7),0)</f>
        <v>0</v>
      </c>
      <c r="I7" s="106">
        <f t="shared" ref="I7:I15" si="2">G7*H7</f>
        <v>0</v>
      </c>
      <c r="K7" s="178" t="s">
        <v>146</v>
      </c>
      <c r="L7" s="49"/>
      <c r="M7" s="49"/>
      <c r="N7" s="49"/>
      <c r="O7" s="51">
        <v>0.06</v>
      </c>
      <c r="P7" s="70">
        <f t="shared" si="0"/>
        <v>0</v>
      </c>
      <c r="Q7" s="106">
        <f t="shared" ref="Q7:Q26" si="3">O7*P7</f>
        <v>0</v>
      </c>
    </row>
    <row r="8" spans="1:17">
      <c r="A8" s="72" t="s">
        <v>43</v>
      </c>
      <c r="B8" s="49"/>
      <c r="C8" s="49"/>
      <c r="D8" s="49"/>
      <c r="E8" s="49"/>
      <c r="F8" s="49"/>
      <c r="G8" s="51">
        <v>0.12</v>
      </c>
      <c r="H8" s="70">
        <f t="shared" si="1"/>
        <v>0</v>
      </c>
      <c r="I8" s="106">
        <f t="shared" si="2"/>
        <v>0</v>
      </c>
      <c r="K8" s="178" t="s">
        <v>147</v>
      </c>
      <c r="L8" s="49"/>
      <c r="M8" s="49"/>
      <c r="N8" s="49"/>
      <c r="O8" s="51">
        <v>0.06</v>
      </c>
      <c r="P8" s="70">
        <f t="shared" si="0"/>
        <v>0</v>
      </c>
      <c r="Q8" s="106">
        <f t="shared" si="3"/>
        <v>0</v>
      </c>
    </row>
    <row r="9" spans="1:17" ht="15" customHeight="1">
      <c r="A9" s="72" t="s">
        <v>46</v>
      </c>
      <c r="B9" s="49"/>
      <c r="C9" s="49"/>
      <c r="D9" s="49"/>
      <c r="E9" s="49"/>
      <c r="F9" s="49"/>
      <c r="G9" s="51">
        <v>0.12</v>
      </c>
      <c r="H9" s="70">
        <f t="shared" si="1"/>
        <v>0</v>
      </c>
      <c r="I9" s="106">
        <f t="shared" si="2"/>
        <v>0</v>
      </c>
      <c r="K9" s="178" t="s">
        <v>148</v>
      </c>
      <c r="L9" s="49"/>
      <c r="M9" s="49"/>
      <c r="N9" s="49"/>
      <c r="O9" s="51">
        <v>0.05</v>
      </c>
      <c r="P9" s="70">
        <f t="shared" si="0"/>
        <v>0</v>
      </c>
      <c r="Q9" s="106">
        <f t="shared" si="3"/>
        <v>0</v>
      </c>
    </row>
    <row r="10" spans="1:17" ht="15" customHeight="1">
      <c r="A10" s="72" t="s">
        <v>47</v>
      </c>
      <c r="B10" s="49"/>
      <c r="C10" s="49"/>
      <c r="D10" s="49"/>
      <c r="E10" s="49"/>
      <c r="F10" s="49"/>
      <c r="G10" s="51">
        <v>0.12</v>
      </c>
      <c r="H10" s="70">
        <f t="shared" si="1"/>
        <v>0</v>
      </c>
      <c r="I10" s="106">
        <f t="shared" si="2"/>
        <v>0</v>
      </c>
      <c r="K10" s="178" t="s">
        <v>149</v>
      </c>
      <c r="L10" s="49"/>
      <c r="M10" s="49"/>
      <c r="N10" s="49"/>
      <c r="O10" s="51">
        <v>0.06</v>
      </c>
      <c r="P10" s="70">
        <f t="shared" si="0"/>
        <v>0</v>
      </c>
      <c r="Q10" s="106">
        <f t="shared" si="3"/>
        <v>0</v>
      </c>
    </row>
    <row r="11" spans="1:17">
      <c r="A11" s="72" t="s">
        <v>50</v>
      </c>
      <c r="B11" s="49"/>
      <c r="C11" s="49"/>
      <c r="D11" s="49"/>
      <c r="E11" s="49"/>
      <c r="F11" s="49"/>
      <c r="G11" s="51">
        <v>0.12</v>
      </c>
      <c r="H11" s="70">
        <f t="shared" si="1"/>
        <v>0</v>
      </c>
      <c r="I11" s="106">
        <f t="shared" si="2"/>
        <v>0</v>
      </c>
      <c r="K11" s="178" t="s">
        <v>176</v>
      </c>
      <c r="L11" s="49"/>
      <c r="M11" s="49"/>
      <c r="N11" s="49"/>
      <c r="O11" s="51">
        <v>0.06</v>
      </c>
      <c r="P11" s="70">
        <f t="shared" si="0"/>
        <v>0</v>
      </c>
      <c r="Q11" s="106">
        <f t="shared" si="3"/>
        <v>0</v>
      </c>
    </row>
    <row r="12" spans="1:17" ht="15" customHeight="1">
      <c r="A12" s="72" t="s">
        <v>41</v>
      </c>
      <c r="B12" s="49"/>
      <c r="C12" s="49"/>
      <c r="D12" s="281" t="s">
        <v>90</v>
      </c>
      <c r="E12" s="282"/>
      <c r="F12" s="283"/>
      <c r="G12" s="51">
        <v>7.0000000000000007E-2</v>
      </c>
      <c r="H12" s="70">
        <f>IFERROR(AVERAGE(B12:C12),0)</f>
        <v>0</v>
      </c>
      <c r="I12" s="106">
        <f t="shared" si="2"/>
        <v>0</v>
      </c>
      <c r="K12" s="178" t="s">
        <v>150</v>
      </c>
      <c r="L12" s="49"/>
      <c r="M12" s="49"/>
      <c r="N12" s="49"/>
      <c r="O12" s="51">
        <v>0.05</v>
      </c>
      <c r="P12" s="70">
        <f t="shared" si="0"/>
        <v>0</v>
      </c>
      <c r="Q12" s="106">
        <f t="shared" si="3"/>
        <v>0</v>
      </c>
    </row>
    <row r="13" spans="1:17">
      <c r="A13" s="72" t="s">
        <v>44</v>
      </c>
      <c r="B13" s="49"/>
      <c r="C13" s="49"/>
      <c r="D13" s="284"/>
      <c r="E13" s="285"/>
      <c r="F13" s="286"/>
      <c r="G13" s="51">
        <v>7.0000000000000007E-2</v>
      </c>
      <c r="H13" s="70">
        <f t="shared" ref="H13:H15" si="4">IFERROR(AVERAGE(B13:C13),0)</f>
        <v>0</v>
      </c>
      <c r="I13" s="106">
        <f t="shared" si="2"/>
        <v>0</v>
      </c>
      <c r="K13" s="178" t="s">
        <v>151</v>
      </c>
      <c r="L13" s="49"/>
      <c r="M13" s="49"/>
      <c r="N13" s="131"/>
      <c r="O13" s="51">
        <v>0.05</v>
      </c>
      <c r="P13" s="70">
        <f t="shared" si="0"/>
        <v>0</v>
      </c>
      <c r="Q13" s="106">
        <f t="shared" si="3"/>
        <v>0</v>
      </c>
    </row>
    <row r="14" spans="1:17">
      <c r="A14" s="72" t="s">
        <v>42</v>
      </c>
      <c r="B14" s="49"/>
      <c r="C14" s="49"/>
      <c r="D14" s="284"/>
      <c r="E14" s="285"/>
      <c r="F14" s="286"/>
      <c r="G14" s="51">
        <v>7.0000000000000007E-2</v>
      </c>
      <c r="H14" s="70">
        <f t="shared" si="4"/>
        <v>0</v>
      </c>
      <c r="I14" s="106">
        <f t="shared" si="2"/>
        <v>0</v>
      </c>
      <c r="K14" s="178" t="s">
        <v>152</v>
      </c>
      <c r="L14" s="49"/>
      <c r="M14" s="49"/>
      <c r="N14" s="131"/>
      <c r="O14" s="51">
        <v>0.05</v>
      </c>
      <c r="P14" s="70">
        <f t="shared" si="0"/>
        <v>0</v>
      </c>
      <c r="Q14" s="106">
        <f t="shared" si="3"/>
        <v>0</v>
      </c>
    </row>
    <row r="15" spans="1:17" ht="15.75" thickBot="1">
      <c r="A15" s="72" t="s">
        <v>55</v>
      </c>
      <c r="B15" s="50"/>
      <c r="C15" s="50"/>
      <c r="D15" s="287"/>
      <c r="E15" s="288"/>
      <c r="F15" s="289"/>
      <c r="G15" s="51">
        <v>7.0000000000000007E-2</v>
      </c>
      <c r="H15" s="70">
        <f t="shared" si="4"/>
        <v>0</v>
      </c>
      <c r="I15" s="106">
        <f t="shared" si="2"/>
        <v>0</v>
      </c>
      <c r="K15" s="178" t="s">
        <v>153</v>
      </c>
      <c r="L15" s="49"/>
      <c r="M15" s="49"/>
      <c r="N15" s="131"/>
      <c r="O15" s="51">
        <v>0.05</v>
      </c>
      <c r="P15" s="70">
        <f t="shared" si="0"/>
        <v>0</v>
      </c>
      <c r="Q15" s="106">
        <f t="shared" si="3"/>
        <v>0</v>
      </c>
    </row>
    <row r="16" spans="1:17" ht="15.75" thickBot="1">
      <c r="A16" s="235" t="s">
        <v>98</v>
      </c>
      <c r="B16" s="272"/>
      <c r="C16" s="272"/>
      <c r="D16" s="272"/>
      <c r="E16" s="272"/>
      <c r="F16" s="272"/>
      <c r="G16" s="272"/>
      <c r="H16" s="272"/>
      <c r="I16" s="137">
        <f>SUM(I6:I15)</f>
        <v>0</v>
      </c>
      <c r="K16" s="178" t="s">
        <v>184</v>
      </c>
      <c r="L16" s="50"/>
      <c r="M16" s="50"/>
      <c r="N16" s="131"/>
      <c r="O16" s="51">
        <v>0.05</v>
      </c>
      <c r="P16" s="70">
        <f t="shared" si="0"/>
        <v>0</v>
      </c>
      <c r="Q16" s="106">
        <f t="shared" si="3"/>
        <v>0</v>
      </c>
    </row>
    <row r="17" spans="1:21">
      <c r="A17" s="175" t="s">
        <v>114</v>
      </c>
      <c r="B17" s="99"/>
      <c r="C17" s="99"/>
      <c r="D17" s="99"/>
      <c r="E17" s="99"/>
      <c r="F17" s="111"/>
      <c r="G17" s="111"/>
      <c r="H17" s="111"/>
      <c r="I17" s="111"/>
      <c r="K17" s="178" t="s">
        <v>154</v>
      </c>
      <c r="L17" s="135"/>
      <c r="M17" s="135"/>
      <c r="N17" s="135"/>
      <c r="O17" s="136">
        <v>0.05</v>
      </c>
      <c r="P17" s="70">
        <f t="shared" si="0"/>
        <v>0</v>
      </c>
      <c r="Q17" s="106">
        <f t="shared" si="3"/>
        <v>0</v>
      </c>
    </row>
    <row r="18" spans="1:21" ht="15" customHeight="1">
      <c r="A18" s="188" t="s">
        <v>205</v>
      </c>
      <c r="B18" s="188"/>
      <c r="C18" s="188"/>
      <c r="D18" s="188"/>
      <c r="E18" s="188"/>
      <c r="F18" s="188"/>
      <c r="G18" s="188"/>
      <c r="H18" s="188"/>
      <c r="I18" s="188"/>
      <c r="K18" s="178" t="s">
        <v>155</v>
      </c>
      <c r="L18" s="132"/>
      <c r="M18" s="132"/>
      <c r="N18" s="132"/>
      <c r="O18" s="136">
        <v>0.05</v>
      </c>
      <c r="P18" s="70">
        <f t="shared" si="0"/>
        <v>0</v>
      </c>
      <c r="Q18" s="106">
        <f t="shared" si="3"/>
        <v>0</v>
      </c>
    </row>
    <row r="19" spans="1:21">
      <c r="A19" s="189" t="s">
        <v>101</v>
      </c>
      <c r="B19" s="188"/>
      <c r="C19" s="188"/>
      <c r="D19" s="188"/>
      <c r="E19" s="188"/>
      <c r="F19" s="188"/>
      <c r="G19" s="188"/>
      <c r="H19" s="188"/>
      <c r="I19" s="188"/>
      <c r="K19" s="178" t="s">
        <v>177</v>
      </c>
      <c r="L19" s="132"/>
      <c r="M19" s="132"/>
      <c r="N19" s="132"/>
      <c r="O19" s="136">
        <v>0.05</v>
      </c>
      <c r="P19" s="70">
        <f t="shared" si="0"/>
        <v>0</v>
      </c>
      <c r="Q19" s="106">
        <f t="shared" si="3"/>
        <v>0</v>
      </c>
    </row>
    <row r="20" spans="1:21" ht="13.5" customHeight="1">
      <c r="A20" s="90"/>
      <c r="B20" s="90"/>
      <c r="C20" s="90"/>
      <c r="D20" s="90"/>
      <c r="E20" s="90"/>
      <c r="F20" s="90"/>
      <c r="G20" s="140"/>
      <c r="H20" s="90"/>
      <c r="I20" s="90"/>
      <c r="K20" s="178" t="s">
        <v>178</v>
      </c>
      <c r="L20" s="132"/>
      <c r="M20" s="132"/>
      <c r="N20" s="132"/>
      <c r="O20" s="136">
        <v>0.05</v>
      </c>
      <c r="P20" s="70">
        <f t="shared" si="0"/>
        <v>0</v>
      </c>
      <c r="Q20" s="106">
        <f t="shared" si="3"/>
        <v>0</v>
      </c>
      <c r="S20" s="162"/>
      <c r="T20" s="162"/>
    </row>
    <row r="21" spans="1:21" ht="13.5" customHeight="1">
      <c r="A21" s="189"/>
      <c r="B21" s="188"/>
      <c r="C21" s="188"/>
      <c r="D21" s="188"/>
      <c r="E21" s="188"/>
      <c r="F21" s="188"/>
      <c r="G21" s="188"/>
      <c r="H21" s="188"/>
      <c r="I21" s="188"/>
      <c r="K21" s="178" t="s">
        <v>179</v>
      </c>
      <c r="L21" s="132"/>
      <c r="M21" s="132"/>
      <c r="N21" s="132"/>
      <c r="O21" s="136">
        <v>0.05</v>
      </c>
      <c r="P21" s="70">
        <f t="shared" si="0"/>
        <v>0</v>
      </c>
      <c r="Q21" s="106">
        <f t="shared" si="3"/>
        <v>0</v>
      </c>
    </row>
    <row r="22" spans="1:21" ht="15" customHeight="1">
      <c r="A22" s="90"/>
      <c r="B22" s="90"/>
      <c r="C22" s="90"/>
      <c r="D22" s="90"/>
      <c r="E22" s="90"/>
      <c r="F22" s="90"/>
      <c r="G22" s="90"/>
      <c r="H22" s="90"/>
      <c r="I22" s="90"/>
      <c r="K22" s="178" t="s">
        <v>180</v>
      </c>
      <c r="L22" s="132"/>
      <c r="M22" s="132"/>
      <c r="N22" s="132"/>
      <c r="O22" s="136">
        <v>0.02</v>
      </c>
      <c r="P22" s="70">
        <f t="shared" si="0"/>
        <v>0</v>
      </c>
      <c r="Q22" s="106">
        <f t="shared" si="3"/>
        <v>0</v>
      </c>
    </row>
    <row r="23" spans="1:21" ht="15" customHeight="1">
      <c r="A23" s="90"/>
      <c r="B23" s="90"/>
      <c r="C23" s="90"/>
      <c r="D23" s="90"/>
      <c r="E23" s="90"/>
      <c r="F23" s="90"/>
      <c r="G23" s="90"/>
      <c r="H23" s="90"/>
      <c r="I23" s="90"/>
      <c r="K23" s="178" t="s">
        <v>183</v>
      </c>
      <c r="L23" s="132"/>
      <c r="M23" s="132"/>
      <c r="N23" s="132"/>
      <c r="O23" s="136">
        <v>0.02</v>
      </c>
      <c r="P23" s="70">
        <f t="shared" si="0"/>
        <v>0</v>
      </c>
      <c r="Q23" s="106">
        <f t="shared" si="3"/>
        <v>0</v>
      </c>
      <c r="S23" s="164"/>
    </row>
    <row r="24" spans="1:21">
      <c r="A24" s="90"/>
      <c r="B24" s="90"/>
      <c r="C24" s="90"/>
      <c r="D24" s="90"/>
      <c r="E24" s="90"/>
      <c r="F24" s="90"/>
      <c r="G24" s="90"/>
      <c r="H24" s="90"/>
      <c r="I24" s="90"/>
      <c r="K24" s="178" t="s">
        <v>181</v>
      </c>
      <c r="L24" s="132"/>
      <c r="M24" s="132"/>
      <c r="N24" s="132"/>
      <c r="O24" s="136">
        <v>0.02</v>
      </c>
      <c r="P24" s="70">
        <f t="shared" si="0"/>
        <v>0</v>
      </c>
      <c r="Q24" s="106">
        <f t="shared" si="3"/>
        <v>0</v>
      </c>
    </row>
    <row r="25" spans="1:21">
      <c r="K25" s="178" t="s">
        <v>182</v>
      </c>
      <c r="L25" s="132"/>
      <c r="M25" s="132"/>
      <c r="N25" s="132"/>
      <c r="O25" s="136">
        <v>0.02</v>
      </c>
      <c r="P25" s="70">
        <f t="shared" si="0"/>
        <v>0</v>
      </c>
      <c r="Q25" s="106">
        <f t="shared" si="3"/>
        <v>0</v>
      </c>
    </row>
    <row r="26" spans="1:21" ht="15.75" thickBot="1">
      <c r="K26" s="178" t="s">
        <v>155</v>
      </c>
      <c r="L26" s="132"/>
      <c r="M26" s="132"/>
      <c r="N26" s="132"/>
      <c r="O26" s="136">
        <v>0.02</v>
      </c>
      <c r="P26" s="70">
        <f t="shared" si="0"/>
        <v>0</v>
      </c>
      <c r="Q26" s="106">
        <f t="shared" si="3"/>
        <v>0</v>
      </c>
    </row>
    <row r="27" spans="1:21" ht="15.75" thickBot="1">
      <c r="K27" s="190" t="s">
        <v>98</v>
      </c>
      <c r="L27" s="191"/>
      <c r="M27" s="191"/>
      <c r="N27" s="191"/>
      <c r="O27" s="191"/>
      <c r="P27" s="290"/>
      <c r="Q27" s="137">
        <f>SUM(Q6:Q26)</f>
        <v>0</v>
      </c>
    </row>
    <row r="28" spans="1:21" ht="24" customHeight="1">
      <c r="K28" s="280" t="s">
        <v>156</v>
      </c>
      <c r="L28" s="280"/>
      <c r="M28" s="280"/>
      <c r="N28" s="280"/>
      <c r="O28" s="280"/>
      <c r="P28" s="280"/>
      <c r="Q28" s="280"/>
      <c r="R28" s="280"/>
      <c r="S28" s="280"/>
      <c r="T28" s="280"/>
      <c r="U28" s="176"/>
    </row>
    <row r="29" spans="1:21" ht="15" customHeight="1">
      <c r="K29" s="188" t="s">
        <v>206</v>
      </c>
      <c r="L29" s="188"/>
      <c r="M29" s="188"/>
      <c r="N29" s="188"/>
      <c r="O29" s="188"/>
      <c r="P29" s="188"/>
      <c r="Q29" s="188"/>
      <c r="R29" s="188"/>
      <c r="S29" s="188"/>
      <c r="T29" s="188"/>
      <c r="U29" s="188"/>
    </row>
    <row r="30" spans="1:21" ht="15" customHeight="1">
      <c r="K30" s="189" t="s">
        <v>101</v>
      </c>
      <c r="L30" s="189"/>
      <c r="M30" s="189"/>
      <c r="N30" s="189"/>
      <c r="O30" s="189"/>
      <c r="P30" s="189"/>
      <c r="Q30" s="189"/>
      <c r="R30" s="189"/>
      <c r="S30" s="189"/>
      <c r="T30" s="189"/>
      <c r="U30" s="189"/>
    </row>
    <row r="31" spans="1:21">
      <c r="L31" s="90"/>
      <c r="M31" s="90"/>
      <c r="N31" s="90"/>
      <c r="O31" s="134"/>
      <c r="P31" s="90"/>
      <c r="Q31" s="90"/>
    </row>
    <row r="32" spans="1:21">
      <c r="K32" s="90"/>
      <c r="L32" s="90"/>
      <c r="M32" s="90"/>
      <c r="N32" s="90"/>
      <c r="O32" s="134"/>
      <c r="P32" s="90"/>
      <c r="Q32" s="90"/>
    </row>
    <row r="33" spans="11:17">
      <c r="K33" s="110"/>
      <c r="L33" s="90"/>
      <c r="M33" s="90"/>
      <c r="N33" s="90"/>
      <c r="O33" s="134"/>
      <c r="P33" s="90"/>
      <c r="Q33" s="90"/>
    </row>
  </sheetData>
  <mergeCells count="29">
    <mergeCell ref="K30:U30"/>
    <mergeCell ref="A21:I21"/>
    <mergeCell ref="K28:T28"/>
    <mergeCell ref="B2:F2"/>
    <mergeCell ref="D12:F15"/>
    <mergeCell ref="A2:A5"/>
    <mergeCell ref="K27:P27"/>
    <mergeCell ref="K29:U29"/>
    <mergeCell ref="F4:F5"/>
    <mergeCell ref="E4:E5"/>
    <mergeCell ref="D4:D5"/>
    <mergeCell ref="C4:C5"/>
    <mergeCell ref="B4:B5"/>
    <mergeCell ref="A18:I18"/>
    <mergeCell ref="A19:I19"/>
    <mergeCell ref="K1:Q1"/>
    <mergeCell ref="Q2:Q5"/>
    <mergeCell ref="L4:L5"/>
    <mergeCell ref="M4:M5"/>
    <mergeCell ref="N4:N5"/>
    <mergeCell ref="K2:K5"/>
    <mergeCell ref="L2:N2"/>
    <mergeCell ref="O2:O5"/>
    <mergeCell ref="P2:P5"/>
    <mergeCell ref="B1:F1"/>
    <mergeCell ref="I2:I5"/>
    <mergeCell ref="G2:G5"/>
    <mergeCell ref="A16:H16"/>
    <mergeCell ref="H2:H5"/>
  </mergeCells>
  <pageMargins left="0.25" right="0.25" top="1.2395833333333333" bottom="0.75" header="0.3" footer="0.3"/>
  <pageSetup orientation="landscape" r:id="rId1"/>
  <headerFooter>
    <oddHeader xml:space="preserve">&amp;R&amp;"Times New Roman,Regular"&amp;10 3.pielikums
Finanšu piedāvājums
Latvijas Universitātes organizētā iepirkuma
„Latvijas Universitātes reklāmas izvietošanas pakalpojumi” 
 (iepirkuma identifikācijas Nr. LU 2017/64) nolikumam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view="pageLayout" zoomScaleNormal="100" zoomScaleSheetLayoutView="100" workbookViewId="0">
      <selection activeCell="A2" sqref="A2:A5"/>
    </sheetView>
  </sheetViews>
  <sheetFormatPr defaultRowHeight="14.25"/>
  <cols>
    <col min="1" max="1" width="33.42578125" style="1" customWidth="1"/>
    <col min="2" max="2" width="8.85546875" style="1" customWidth="1"/>
    <col min="3" max="4" width="8.7109375" style="1" customWidth="1"/>
    <col min="5" max="7" width="8.85546875" style="1" customWidth="1"/>
    <col min="8" max="8" width="8.7109375" style="1" customWidth="1"/>
    <col min="9" max="9" width="9" style="1" customWidth="1"/>
    <col min="10" max="10" width="7.85546875" style="1" customWidth="1"/>
    <col min="11" max="11" width="8" style="1" customWidth="1"/>
    <col min="12" max="12" width="8.28515625" style="1" customWidth="1"/>
    <col min="13" max="13" width="28.42578125" style="1" customWidth="1"/>
    <col min="14" max="26" width="7.7109375" style="1" customWidth="1"/>
    <col min="27" max="27" width="20.140625" style="1" customWidth="1"/>
    <col min="28" max="40" width="8" style="1" customWidth="1"/>
    <col min="41" max="41" width="17.42578125" style="1" customWidth="1"/>
    <col min="42" max="54" width="8.42578125" style="1" customWidth="1"/>
    <col min="55" max="16384" width="9.140625" style="1"/>
  </cols>
  <sheetData>
    <row r="1" spans="1:54" ht="11.25" customHeight="1">
      <c r="C1" s="204" t="s">
        <v>116</v>
      </c>
      <c r="D1" s="291"/>
      <c r="E1" s="291"/>
      <c r="F1" s="291"/>
      <c r="G1" s="291"/>
      <c r="H1" s="291"/>
      <c r="M1" s="172" t="s">
        <v>189</v>
      </c>
      <c r="AA1" s="173" t="s">
        <v>189</v>
      </c>
      <c r="AO1" s="174" t="s">
        <v>189</v>
      </c>
    </row>
    <row r="2" spans="1:54" ht="12" customHeight="1">
      <c r="A2" s="199" t="s">
        <v>117</v>
      </c>
      <c r="B2" s="295" t="s">
        <v>94</v>
      </c>
      <c r="C2" s="295"/>
      <c r="D2" s="295"/>
      <c r="E2" s="295"/>
      <c r="F2" s="295"/>
      <c r="G2" s="295"/>
      <c r="H2" s="295"/>
      <c r="I2" s="295"/>
      <c r="J2" s="295" t="s">
        <v>66</v>
      </c>
      <c r="K2" s="199" t="s">
        <v>81</v>
      </c>
      <c r="L2" s="199" t="s">
        <v>110</v>
      </c>
      <c r="M2" s="199" t="s">
        <v>190</v>
      </c>
      <c r="N2" s="296" t="s">
        <v>191</v>
      </c>
      <c r="O2" s="296"/>
      <c r="P2" s="296"/>
      <c r="Q2" s="296"/>
      <c r="R2" s="296"/>
      <c r="S2" s="296"/>
      <c r="T2" s="296"/>
      <c r="U2" s="296"/>
      <c r="V2" s="296"/>
      <c r="W2" s="296"/>
      <c r="X2" s="296"/>
      <c r="Y2" s="73"/>
      <c r="Z2" s="73"/>
      <c r="AA2" s="199" t="s">
        <v>190</v>
      </c>
      <c r="AB2" s="296" t="s">
        <v>191</v>
      </c>
      <c r="AC2" s="296"/>
      <c r="AD2" s="296"/>
      <c r="AE2" s="296"/>
      <c r="AF2" s="296"/>
      <c r="AG2" s="296"/>
      <c r="AH2" s="296"/>
      <c r="AI2" s="296"/>
      <c r="AJ2" s="296"/>
      <c r="AK2" s="296"/>
      <c r="AL2" s="296"/>
      <c r="AM2" s="73"/>
      <c r="AN2" s="73"/>
      <c r="AO2" s="199" t="s">
        <v>190</v>
      </c>
      <c r="AP2" s="296" t="s">
        <v>191</v>
      </c>
      <c r="AQ2" s="296"/>
      <c r="AR2" s="296"/>
      <c r="AS2" s="296"/>
      <c r="AT2" s="296"/>
      <c r="AU2" s="296"/>
      <c r="AV2" s="296"/>
      <c r="AW2" s="296"/>
      <c r="AX2" s="296"/>
      <c r="AY2" s="296"/>
      <c r="AZ2" s="296"/>
      <c r="BA2" s="73"/>
      <c r="BB2" s="73"/>
    </row>
    <row r="3" spans="1:54" ht="14.25" customHeight="1">
      <c r="A3" s="199"/>
      <c r="B3" s="198" t="s">
        <v>1</v>
      </c>
      <c r="C3" s="198" t="s">
        <v>2</v>
      </c>
      <c r="D3" s="198" t="s">
        <v>3</v>
      </c>
      <c r="E3" s="198" t="s">
        <v>4</v>
      </c>
      <c r="F3" s="198" t="s">
        <v>5</v>
      </c>
      <c r="G3" s="198" t="s">
        <v>6</v>
      </c>
      <c r="H3" s="198" t="s">
        <v>7</v>
      </c>
      <c r="I3" s="198" t="s">
        <v>8</v>
      </c>
      <c r="J3" s="295"/>
      <c r="K3" s="199"/>
      <c r="L3" s="199"/>
      <c r="M3" s="199"/>
      <c r="N3" s="73">
        <v>1</v>
      </c>
      <c r="O3" s="73">
        <v>2</v>
      </c>
      <c r="P3" s="73">
        <v>3</v>
      </c>
      <c r="Q3" s="73">
        <v>4</v>
      </c>
      <c r="R3" s="73">
        <v>5</v>
      </c>
      <c r="S3" s="73">
        <v>6</v>
      </c>
      <c r="T3" s="73">
        <v>7</v>
      </c>
      <c r="U3" s="73">
        <v>8</v>
      </c>
      <c r="V3" s="73">
        <v>9</v>
      </c>
      <c r="W3" s="73">
        <v>10</v>
      </c>
      <c r="X3" s="73">
        <v>11</v>
      </c>
      <c r="Y3" s="73">
        <v>12</v>
      </c>
      <c r="Z3" s="73">
        <v>13</v>
      </c>
      <c r="AA3" s="199"/>
      <c r="AB3" s="73">
        <v>14</v>
      </c>
      <c r="AC3" s="73">
        <v>15</v>
      </c>
      <c r="AD3" s="73">
        <v>16</v>
      </c>
      <c r="AE3" s="73">
        <v>17</v>
      </c>
      <c r="AF3" s="73">
        <v>18</v>
      </c>
      <c r="AG3" s="73">
        <v>19</v>
      </c>
      <c r="AH3" s="73">
        <v>20</v>
      </c>
      <c r="AI3" s="73">
        <v>21</v>
      </c>
      <c r="AJ3" s="73">
        <v>22</v>
      </c>
      <c r="AK3" s="73">
        <v>23</v>
      </c>
      <c r="AL3" s="73">
        <v>24</v>
      </c>
      <c r="AM3" s="73">
        <v>25</v>
      </c>
      <c r="AN3" s="73">
        <v>26</v>
      </c>
      <c r="AO3" s="199"/>
      <c r="AP3" s="73">
        <v>27</v>
      </c>
      <c r="AQ3" s="73">
        <v>28</v>
      </c>
      <c r="AR3" s="73">
        <v>29</v>
      </c>
      <c r="AS3" s="73">
        <v>30</v>
      </c>
      <c r="AT3" s="73">
        <v>31</v>
      </c>
      <c r="AU3" s="73">
        <v>32</v>
      </c>
      <c r="AV3" s="73">
        <v>33</v>
      </c>
      <c r="AW3" s="73">
        <v>34</v>
      </c>
      <c r="AX3" s="73">
        <v>35</v>
      </c>
      <c r="AY3" s="73">
        <v>36</v>
      </c>
      <c r="AZ3" s="73">
        <v>37</v>
      </c>
      <c r="BA3" s="73">
        <v>38</v>
      </c>
      <c r="BB3" s="73">
        <v>39</v>
      </c>
    </row>
    <row r="4" spans="1:54" ht="11.25" customHeight="1">
      <c r="A4" s="199"/>
      <c r="B4" s="198"/>
      <c r="C4" s="198"/>
      <c r="D4" s="198"/>
      <c r="E4" s="198"/>
      <c r="F4" s="198"/>
      <c r="G4" s="198"/>
      <c r="H4" s="198"/>
      <c r="I4" s="198"/>
      <c r="J4" s="295"/>
      <c r="K4" s="199"/>
      <c r="L4" s="199"/>
      <c r="M4" s="168" t="s">
        <v>192</v>
      </c>
      <c r="N4" s="169"/>
      <c r="O4" s="55">
        <v>1</v>
      </c>
      <c r="P4" s="169"/>
      <c r="Q4" s="169"/>
      <c r="R4" s="169"/>
      <c r="S4" s="169"/>
      <c r="T4" s="169"/>
      <c r="U4" s="169"/>
      <c r="V4" s="169"/>
      <c r="W4" s="169"/>
      <c r="X4" s="169"/>
      <c r="Y4" s="169"/>
      <c r="Z4" s="169"/>
      <c r="AA4" s="168" t="s">
        <v>192</v>
      </c>
      <c r="AB4" s="169"/>
      <c r="AC4" s="169"/>
      <c r="AD4" s="169"/>
      <c r="AE4" s="169"/>
      <c r="AF4" s="169"/>
      <c r="AG4" s="169"/>
      <c r="AH4" s="169"/>
      <c r="AI4" s="169"/>
      <c r="AJ4" s="169"/>
      <c r="AK4" s="169"/>
      <c r="AL4" s="169"/>
      <c r="AM4" s="169"/>
      <c r="AN4" s="169"/>
      <c r="AO4" s="168" t="s">
        <v>192</v>
      </c>
      <c r="AP4" s="169"/>
      <c r="AQ4" s="169"/>
      <c r="AR4" s="169"/>
      <c r="AS4" s="169"/>
      <c r="AT4" s="169"/>
      <c r="AU4" s="169"/>
      <c r="AV4" s="169"/>
      <c r="AW4" s="169"/>
      <c r="AX4" s="169"/>
      <c r="AY4" s="169"/>
      <c r="AZ4" s="169"/>
      <c r="BA4" s="169"/>
      <c r="BB4" s="169"/>
    </row>
    <row r="5" spans="1:54" ht="48.75" customHeight="1">
      <c r="A5" s="199"/>
      <c r="B5" s="73" t="s">
        <v>48</v>
      </c>
      <c r="C5" s="73" t="s">
        <v>48</v>
      </c>
      <c r="D5" s="73" t="s">
        <v>48</v>
      </c>
      <c r="E5" s="73" t="s">
        <v>48</v>
      </c>
      <c r="F5" s="73" t="s">
        <v>48</v>
      </c>
      <c r="G5" s="73" t="s">
        <v>48</v>
      </c>
      <c r="H5" s="73" t="s">
        <v>48</v>
      </c>
      <c r="I5" s="73" t="s">
        <v>48</v>
      </c>
      <c r="J5" s="295"/>
      <c r="K5" s="199"/>
      <c r="L5" s="199"/>
      <c r="M5" s="170" t="s">
        <v>193</v>
      </c>
      <c r="N5" s="169"/>
      <c r="O5" s="55">
        <v>1</v>
      </c>
      <c r="P5" s="169"/>
      <c r="Q5" s="169"/>
      <c r="R5" s="169"/>
      <c r="S5" s="169"/>
      <c r="T5" s="169"/>
      <c r="U5" s="169"/>
      <c r="V5" s="169"/>
      <c r="W5" s="169"/>
      <c r="X5" s="169"/>
      <c r="Y5" s="169"/>
      <c r="Z5" s="169"/>
      <c r="AA5" s="170" t="s">
        <v>193</v>
      </c>
      <c r="AB5" s="169"/>
      <c r="AC5" s="169"/>
      <c r="AD5" s="169"/>
      <c r="AE5" s="169"/>
      <c r="AF5" s="169"/>
      <c r="AG5" s="169"/>
      <c r="AH5" s="169"/>
      <c r="AI5" s="169"/>
      <c r="AJ5" s="169"/>
      <c r="AK5" s="169"/>
      <c r="AL5" s="169"/>
      <c r="AM5" s="169"/>
      <c r="AN5" s="169"/>
      <c r="AO5" s="170" t="s">
        <v>193</v>
      </c>
      <c r="AP5" s="169"/>
      <c r="AQ5" s="169"/>
      <c r="AR5" s="169"/>
      <c r="AS5" s="169"/>
      <c r="AT5" s="169"/>
      <c r="AU5" s="169"/>
      <c r="AV5" s="169"/>
      <c r="AW5" s="169"/>
      <c r="AX5" s="169"/>
      <c r="AY5" s="169"/>
      <c r="AZ5" s="169"/>
      <c r="BA5" s="169"/>
      <c r="BB5" s="169"/>
    </row>
    <row r="6" spans="1:54" ht="63.75">
      <c r="A6" s="112" t="s">
        <v>126</v>
      </c>
      <c r="B6" s="75"/>
      <c r="C6" s="75"/>
      <c r="D6" s="75"/>
      <c r="E6" s="75"/>
      <c r="F6" s="75"/>
      <c r="G6" s="75"/>
      <c r="H6" s="75"/>
      <c r="I6" s="75"/>
      <c r="J6" s="64">
        <v>0.7</v>
      </c>
      <c r="K6" s="107">
        <f>IFERROR(AVERAGE(B6:I6),0)</f>
        <v>0</v>
      </c>
      <c r="L6" s="75">
        <f>J6*K6</f>
        <v>0</v>
      </c>
      <c r="M6" s="170" t="s">
        <v>194</v>
      </c>
      <c r="N6" s="171"/>
      <c r="O6" s="55">
        <v>1</v>
      </c>
      <c r="P6" s="171"/>
      <c r="Q6" s="171"/>
      <c r="R6" s="171"/>
      <c r="S6" s="171"/>
      <c r="T6" s="171"/>
      <c r="U6" s="171"/>
      <c r="V6" s="171"/>
      <c r="W6" s="171"/>
      <c r="X6" s="171"/>
      <c r="Y6" s="171"/>
      <c r="Z6" s="171"/>
      <c r="AA6" s="170" t="s">
        <v>194</v>
      </c>
      <c r="AB6" s="171"/>
      <c r="AC6" s="171"/>
      <c r="AD6" s="171"/>
      <c r="AE6" s="171"/>
      <c r="AF6" s="171"/>
      <c r="AG6" s="171"/>
      <c r="AH6" s="171"/>
      <c r="AI6" s="171"/>
      <c r="AJ6" s="171"/>
      <c r="AK6" s="171"/>
      <c r="AL6" s="171"/>
      <c r="AM6" s="171"/>
      <c r="AN6" s="171"/>
      <c r="AO6" s="170" t="s">
        <v>194</v>
      </c>
      <c r="AP6" s="171"/>
      <c r="AQ6" s="171"/>
      <c r="AR6" s="171"/>
      <c r="AS6" s="171"/>
      <c r="AT6" s="171"/>
      <c r="AU6" s="171"/>
      <c r="AV6" s="171"/>
      <c r="AW6" s="171"/>
      <c r="AX6" s="171"/>
      <c r="AY6" s="171"/>
      <c r="AZ6" s="171"/>
      <c r="BA6" s="171"/>
      <c r="BB6" s="171"/>
    </row>
    <row r="7" spans="1:54" ht="63.75">
      <c r="A7" s="112" t="s">
        <v>122</v>
      </c>
      <c r="B7" s="75"/>
      <c r="C7" s="75"/>
      <c r="D7" s="75"/>
      <c r="E7" s="75"/>
      <c r="F7" s="75"/>
      <c r="G7" s="75"/>
      <c r="H7" s="75"/>
      <c r="I7" s="75"/>
      <c r="J7" s="64">
        <v>7.4999999999999997E-2</v>
      </c>
      <c r="K7" s="107">
        <f t="shared" ref="K7:K10" si="0">IFERROR(AVERAGE(B7:I7),0)</f>
        <v>0</v>
      </c>
      <c r="L7" s="75">
        <f t="shared" ref="L7:L10" si="1">J7*K7</f>
        <v>0</v>
      </c>
      <c r="M7" s="170" t="s">
        <v>195</v>
      </c>
      <c r="N7" s="171"/>
      <c r="O7" s="55">
        <v>1</v>
      </c>
      <c r="P7" s="171"/>
      <c r="Q7" s="171"/>
      <c r="R7" s="171"/>
      <c r="S7" s="171"/>
      <c r="T7" s="171"/>
      <c r="U7" s="171"/>
      <c r="V7" s="171"/>
      <c r="W7" s="171"/>
      <c r="X7" s="171"/>
      <c r="Y7" s="171"/>
      <c r="Z7" s="171"/>
      <c r="AA7" s="170" t="s">
        <v>195</v>
      </c>
      <c r="AB7" s="171"/>
      <c r="AC7" s="171"/>
      <c r="AD7" s="171"/>
      <c r="AE7" s="171"/>
      <c r="AF7" s="171"/>
      <c r="AG7" s="171"/>
      <c r="AH7" s="171"/>
      <c r="AI7" s="171"/>
      <c r="AJ7" s="171"/>
      <c r="AK7" s="171"/>
      <c r="AL7" s="171"/>
      <c r="AM7" s="171"/>
      <c r="AN7" s="171"/>
      <c r="AO7" s="170" t="s">
        <v>195</v>
      </c>
      <c r="AP7" s="171"/>
      <c r="AQ7" s="171"/>
      <c r="AR7" s="171"/>
      <c r="AS7" s="171"/>
      <c r="AT7" s="171"/>
      <c r="AU7" s="171"/>
      <c r="AV7" s="171"/>
      <c r="AW7" s="171"/>
      <c r="AX7" s="171"/>
      <c r="AY7" s="171"/>
      <c r="AZ7" s="171"/>
      <c r="BA7" s="171"/>
      <c r="BB7" s="171"/>
    </row>
    <row r="8" spans="1:54" ht="63.75">
      <c r="A8" s="112" t="s">
        <v>123</v>
      </c>
      <c r="B8" s="75"/>
      <c r="C8" s="75"/>
      <c r="D8" s="75"/>
      <c r="E8" s="75"/>
      <c r="F8" s="75"/>
      <c r="G8" s="75"/>
      <c r="H8" s="75"/>
      <c r="I8" s="75"/>
      <c r="J8" s="64">
        <v>7.4999999999999997E-2</v>
      </c>
      <c r="K8" s="107">
        <f t="shared" si="0"/>
        <v>0</v>
      </c>
      <c r="L8" s="75">
        <f t="shared" si="1"/>
        <v>0</v>
      </c>
      <c r="M8" s="170" t="s">
        <v>196</v>
      </c>
      <c r="N8" s="171"/>
      <c r="O8" s="55">
        <v>1</v>
      </c>
      <c r="P8" s="171"/>
      <c r="Q8" s="171"/>
      <c r="R8" s="171"/>
      <c r="S8" s="171"/>
      <c r="T8" s="171"/>
      <c r="U8" s="171"/>
      <c r="V8" s="171"/>
      <c r="W8" s="171"/>
      <c r="X8" s="171"/>
      <c r="Y8" s="171"/>
      <c r="Z8" s="171"/>
      <c r="AA8" s="170" t="s">
        <v>196</v>
      </c>
      <c r="AB8" s="171"/>
      <c r="AC8" s="171"/>
      <c r="AD8" s="171"/>
      <c r="AE8" s="171"/>
      <c r="AF8" s="171"/>
      <c r="AG8" s="171"/>
      <c r="AH8" s="171"/>
      <c r="AI8" s="171"/>
      <c r="AJ8" s="171"/>
      <c r="AK8" s="171"/>
      <c r="AL8" s="171"/>
      <c r="AM8" s="171"/>
      <c r="AN8" s="171"/>
      <c r="AO8" s="170" t="s">
        <v>196</v>
      </c>
      <c r="AP8" s="171"/>
      <c r="AQ8" s="171"/>
      <c r="AR8" s="171"/>
      <c r="AS8" s="171"/>
      <c r="AT8" s="171"/>
      <c r="AU8" s="171"/>
      <c r="AV8" s="171"/>
      <c r="AW8" s="171"/>
      <c r="AX8" s="171"/>
      <c r="AY8" s="171"/>
      <c r="AZ8" s="171"/>
      <c r="BA8" s="171"/>
      <c r="BB8" s="171"/>
    </row>
    <row r="9" spans="1:54" ht="69.75" customHeight="1">
      <c r="A9" s="112" t="s">
        <v>124</v>
      </c>
      <c r="B9" s="75"/>
      <c r="C9" s="75"/>
      <c r="D9" s="75"/>
      <c r="E9" s="75"/>
      <c r="F9" s="75"/>
      <c r="G9" s="75"/>
      <c r="H9" s="75"/>
      <c r="I9" s="75"/>
      <c r="J9" s="64">
        <v>7.4999999999999997E-2</v>
      </c>
      <c r="K9" s="107">
        <f t="shared" si="0"/>
        <v>0</v>
      </c>
      <c r="L9" s="75">
        <f t="shared" si="1"/>
        <v>0</v>
      </c>
    </row>
    <row r="10" spans="1:54" ht="63" customHeight="1" thickBot="1">
      <c r="A10" s="112" t="s">
        <v>125</v>
      </c>
      <c r="B10" s="75"/>
      <c r="C10" s="75"/>
      <c r="D10" s="75"/>
      <c r="E10" s="75"/>
      <c r="F10" s="75"/>
      <c r="G10" s="75"/>
      <c r="H10" s="75"/>
      <c r="I10" s="75"/>
      <c r="J10" s="64">
        <v>7.4999999999999997E-2</v>
      </c>
      <c r="K10" s="107">
        <f t="shared" si="0"/>
        <v>0</v>
      </c>
      <c r="L10" s="75">
        <f t="shared" si="1"/>
        <v>0</v>
      </c>
    </row>
    <row r="11" spans="1:54" ht="15.75" thickTop="1" thickBot="1">
      <c r="A11" s="292" t="s">
        <v>85</v>
      </c>
      <c r="B11" s="293"/>
      <c r="C11" s="293"/>
      <c r="D11" s="293"/>
      <c r="E11" s="293"/>
      <c r="F11" s="293"/>
      <c r="G11" s="293"/>
      <c r="H11" s="293"/>
      <c r="I11" s="293"/>
      <c r="J11" s="293"/>
      <c r="K11" s="294"/>
      <c r="L11" s="108">
        <f>SUM(L6:L10)</f>
        <v>0</v>
      </c>
    </row>
    <row r="12" spans="1:54" ht="42.75" customHeight="1" thickTop="1">
      <c r="A12" s="202" t="s">
        <v>118</v>
      </c>
      <c r="B12" s="202"/>
      <c r="C12" s="202"/>
      <c r="D12" s="202"/>
      <c r="E12" s="202"/>
      <c r="F12" s="202"/>
      <c r="G12" s="202"/>
      <c r="H12" s="202"/>
      <c r="I12" s="202"/>
      <c r="J12" s="202"/>
      <c r="K12" s="202"/>
      <c r="L12" s="202"/>
    </row>
    <row r="13" spans="1:54" ht="14.25" customHeight="1">
      <c r="A13" s="188" t="s">
        <v>131</v>
      </c>
      <c r="B13" s="188"/>
      <c r="C13" s="188"/>
      <c r="D13" s="188"/>
      <c r="E13" s="188"/>
      <c r="F13" s="188"/>
      <c r="G13" s="188"/>
      <c r="H13" s="188"/>
      <c r="I13" s="188"/>
      <c r="J13" s="188"/>
      <c r="K13" s="188"/>
      <c r="L13" s="188"/>
    </row>
    <row r="14" spans="1:54">
      <c r="A14" s="189" t="s">
        <v>101</v>
      </c>
      <c r="B14" s="189"/>
      <c r="C14" s="189"/>
      <c r="D14" s="189"/>
      <c r="E14" s="189"/>
      <c r="F14" s="189"/>
      <c r="G14" s="189"/>
      <c r="H14" s="189"/>
      <c r="I14" s="189"/>
      <c r="J14" s="189"/>
      <c r="K14" s="189"/>
      <c r="L14" s="189"/>
    </row>
    <row r="15" spans="1:54">
      <c r="A15" s="90"/>
      <c r="B15" s="90"/>
      <c r="C15" s="90"/>
      <c r="D15" s="90"/>
      <c r="E15" s="90"/>
      <c r="F15" s="90"/>
      <c r="G15" s="90"/>
      <c r="H15" s="90"/>
      <c r="I15" s="90"/>
      <c r="J15" s="90"/>
      <c r="K15" s="90"/>
      <c r="L15" s="90"/>
    </row>
    <row r="16" spans="1:54" ht="15.75" customHeight="1">
      <c r="A16" s="90"/>
      <c r="B16" s="90"/>
      <c r="C16" s="90"/>
      <c r="D16" s="90"/>
      <c r="E16" s="90"/>
      <c r="F16" s="90"/>
      <c r="G16" s="90"/>
      <c r="H16" s="90"/>
      <c r="I16" s="90"/>
      <c r="J16" s="90"/>
      <c r="K16" s="90"/>
      <c r="L16" s="90"/>
    </row>
    <row r="17" spans="1:14" ht="16.5" customHeight="1">
      <c r="A17" s="90"/>
      <c r="B17" s="90"/>
      <c r="C17" s="90"/>
      <c r="D17" s="90"/>
      <c r="E17" s="90"/>
      <c r="F17" s="90"/>
      <c r="G17" s="90"/>
      <c r="H17" s="90"/>
      <c r="I17" s="90"/>
      <c r="J17" s="90"/>
      <c r="K17" s="90"/>
      <c r="L17" s="90"/>
    </row>
    <row r="18" spans="1:14">
      <c r="A18" s="110"/>
      <c r="B18" s="110"/>
      <c r="C18" s="110"/>
      <c r="D18" s="110"/>
      <c r="E18" s="110"/>
      <c r="F18" s="110"/>
      <c r="G18" s="110"/>
      <c r="H18" s="110"/>
      <c r="I18" s="110"/>
      <c r="J18" s="110"/>
      <c r="K18" s="110"/>
      <c r="L18" s="110"/>
    </row>
    <row r="19" spans="1:14">
      <c r="A19" s="5"/>
      <c r="B19" s="4"/>
      <c r="C19" s="4"/>
      <c r="D19" s="4"/>
      <c r="E19" s="4"/>
      <c r="F19" s="4"/>
      <c r="G19" s="4"/>
      <c r="H19" s="4"/>
      <c r="I19" s="4"/>
      <c r="J19" s="4"/>
      <c r="K19" s="4"/>
      <c r="L19" s="3"/>
    </row>
    <row r="20" spans="1:14">
      <c r="A20" s="5"/>
      <c r="B20" s="4"/>
      <c r="C20" s="4"/>
      <c r="D20" s="4"/>
      <c r="E20" s="4"/>
      <c r="F20" s="4"/>
      <c r="G20" s="4"/>
      <c r="H20" s="4"/>
      <c r="I20" s="4"/>
      <c r="J20" s="4"/>
      <c r="K20" s="4"/>
      <c r="L20" s="3"/>
    </row>
    <row r="21" spans="1:14">
      <c r="B21" s="2"/>
      <c r="C21" s="2"/>
      <c r="D21" s="2"/>
      <c r="E21" s="2"/>
      <c r="F21" s="2"/>
      <c r="G21" s="2"/>
      <c r="H21" s="2"/>
      <c r="I21" s="2"/>
      <c r="J21" s="2"/>
      <c r="K21" s="2"/>
      <c r="L21" s="2"/>
      <c r="M21" s="2"/>
      <c r="N21" s="2"/>
    </row>
    <row r="22" spans="1:14">
      <c r="B22" s="2"/>
      <c r="C22" s="2"/>
      <c r="D22" s="2"/>
      <c r="E22" s="2"/>
      <c r="F22" s="2"/>
      <c r="G22" s="2"/>
      <c r="H22" s="2"/>
      <c r="I22" s="2"/>
      <c r="J22" s="2"/>
      <c r="K22" s="2"/>
      <c r="L22" s="2"/>
      <c r="M22" s="2"/>
      <c r="N22" s="2"/>
    </row>
    <row r="23" spans="1:14">
      <c r="B23" s="2"/>
      <c r="C23" s="2"/>
      <c r="D23" s="2"/>
      <c r="E23" s="2"/>
      <c r="F23" s="2"/>
      <c r="G23" s="2"/>
      <c r="H23" s="2"/>
      <c r="I23" s="2"/>
      <c r="J23" s="2"/>
      <c r="K23" s="2"/>
      <c r="L23" s="2"/>
      <c r="M23" s="2"/>
      <c r="N23" s="2"/>
    </row>
    <row r="24" spans="1:14">
      <c r="B24" s="2"/>
      <c r="C24" s="2"/>
      <c r="D24" s="2"/>
      <c r="E24" s="2"/>
      <c r="F24" s="2"/>
      <c r="G24" s="2"/>
      <c r="H24" s="2"/>
      <c r="I24" s="2"/>
      <c r="J24" s="2"/>
      <c r="K24" s="2"/>
      <c r="L24" s="2"/>
      <c r="M24" s="2"/>
      <c r="N24" s="2"/>
    </row>
    <row r="25" spans="1:14">
      <c r="B25" s="2"/>
      <c r="C25" s="2"/>
      <c r="D25" s="2"/>
      <c r="E25" s="2"/>
      <c r="F25" s="2"/>
      <c r="G25" s="2"/>
      <c r="H25" s="2"/>
      <c r="I25" s="2"/>
      <c r="J25" s="2"/>
      <c r="K25" s="2"/>
      <c r="L25" s="2"/>
      <c r="M25" s="2"/>
      <c r="N25" s="2"/>
    </row>
    <row r="26" spans="1:14">
      <c r="B26" s="2"/>
      <c r="C26" s="2"/>
      <c r="D26" s="2"/>
      <c r="E26" s="2"/>
      <c r="F26" s="2"/>
      <c r="G26" s="2"/>
      <c r="H26" s="2"/>
      <c r="I26" s="2"/>
      <c r="J26" s="2"/>
      <c r="K26" s="2"/>
      <c r="L26" s="2"/>
      <c r="M26" s="2"/>
      <c r="N26" s="2"/>
    </row>
    <row r="27" spans="1:14">
      <c r="B27" s="2"/>
      <c r="C27" s="2"/>
      <c r="D27" s="2"/>
      <c r="E27" s="2"/>
      <c r="F27" s="2"/>
      <c r="G27" s="2"/>
      <c r="H27" s="2"/>
      <c r="I27" s="2"/>
      <c r="J27" s="2"/>
      <c r="K27" s="2"/>
      <c r="L27" s="2"/>
      <c r="M27" s="2"/>
      <c r="N27" s="2"/>
    </row>
    <row r="28" spans="1:14">
      <c r="B28" s="2"/>
      <c r="C28" s="2"/>
      <c r="D28" s="2"/>
      <c r="E28" s="2"/>
      <c r="F28" s="2"/>
      <c r="G28" s="2"/>
      <c r="H28" s="2"/>
      <c r="I28" s="2"/>
      <c r="J28" s="2"/>
      <c r="K28" s="2"/>
      <c r="L28" s="2"/>
      <c r="M28" s="2"/>
      <c r="N28" s="2"/>
    </row>
    <row r="29" spans="1:14">
      <c r="B29" s="2"/>
      <c r="C29" s="2"/>
      <c r="D29" s="2"/>
      <c r="E29" s="2"/>
      <c r="F29" s="2"/>
      <c r="G29" s="2"/>
      <c r="H29" s="2"/>
      <c r="I29" s="2"/>
      <c r="J29" s="2"/>
      <c r="K29" s="2"/>
      <c r="L29" s="2"/>
      <c r="M29" s="2"/>
      <c r="N29" s="2"/>
    </row>
  </sheetData>
  <mergeCells count="24">
    <mergeCell ref="AB2:AL2"/>
    <mergeCell ref="AA2:AA3"/>
    <mergeCell ref="AP2:AZ2"/>
    <mergeCell ref="AO2:AO3"/>
    <mergeCell ref="M2:M3"/>
    <mergeCell ref="N2:X2"/>
    <mergeCell ref="A12:L12"/>
    <mergeCell ref="A13:L13"/>
    <mergeCell ref="A14:L14"/>
    <mergeCell ref="B3:B4"/>
    <mergeCell ref="L2:L5"/>
    <mergeCell ref="C1:H1"/>
    <mergeCell ref="A11:K11"/>
    <mergeCell ref="J2:J5"/>
    <mergeCell ref="K2:K5"/>
    <mergeCell ref="A2:A5"/>
    <mergeCell ref="B2:I2"/>
    <mergeCell ref="I3:I4"/>
    <mergeCell ref="H3:H4"/>
    <mergeCell ref="G3:G4"/>
    <mergeCell ref="F3:F4"/>
    <mergeCell ref="E3:E4"/>
    <mergeCell ref="D3:D4"/>
    <mergeCell ref="C3:C4"/>
  </mergeCells>
  <pageMargins left="0.25" right="0.25" top="1.2083333333333333" bottom="0.75" header="0.3" footer="0.3"/>
  <pageSetup orientation="landscape" r:id="rId1"/>
  <headerFooter>
    <oddHeader xml:space="preserve">&amp;R&amp;"Times New Roman,Regular"&amp;10 3.pielikums
Finanšu piedāvājums
Latvijas Universitātes organizētā iepirkuma
„Latvijas Universitātes reklāmas izvietošanas pakalpojumi” 
 (iepirkuma identifikācijas Nr. LU 2017/64) nolikumam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zoomScaleNormal="40" workbookViewId="0">
      <selection activeCell="D6" sqref="D6"/>
    </sheetView>
  </sheetViews>
  <sheetFormatPr defaultRowHeight="15"/>
  <cols>
    <col min="1" max="1" width="7.28515625" customWidth="1"/>
    <col min="2" max="11" width="12" customWidth="1"/>
  </cols>
  <sheetData>
    <row r="1" spans="1:14" ht="15.75">
      <c r="A1" s="179"/>
      <c r="B1" s="179"/>
      <c r="C1" s="179"/>
      <c r="D1" s="179"/>
      <c r="E1" s="179"/>
      <c r="F1" s="180" t="s">
        <v>83</v>
      </c>
      <c r="G1" s="180"/>
      <c r="H1" s="181"/>
      <c r="I1" s="181"/>
      <c r="J1" s="181"/>
      <c r="K1" s="181"/>
      <c r="L1" s="181"/>
      <c r="M1" s="181"/>
      <c r="N1" s="62"/>
    </row>
    <row r="2" spans="1:14">
      <c r="A2" s="299" t="s">
        <v>95</v>
      </c>
      <c r="B2" s="300"/>
      <c r="C2" s="300"/>
      <c r="D2" s="300"/>
      <c r="E2" s="300"/>
      <c r="F2" s="300"/>
      <c r="G2" s="300"/>
      <c r="H2" s="300"/>
      <c r="I2" s="300"/>
      <c r="J2" s="300"/>
      <c r="K2" s="300"/>
      <c r="L2" s="62"/>
      <c r="M2" s="62"/>
      <c r="N2" s="62"/>
    </row>
    <row r="3" spans="1:14" ht="15" customHeight="1">
      <c r="A3" s="298"/>
      <c r="B3" s="297" t="s">
        <v>86</v>
      </c>
      <c r="C3" s="297" t="s">
        <v>211</v>
      </c>
      <c r="D3" s="297" t="s">
        <v>210</v>
      </c>
      <c r="E3" s="297" t="s">
        <v>127</v>
      </c>
      <c r="F3" s="297" t="s">
        <v>128</v>
      </c>
      <c r="G3" s="301" t="s">
        <v>209</v>
      </c>
      <c r="H3" s="297" t="s">
        <v>87</v>
      </c>
      <c r="I3" s="297" t="s">
        <v>88</v>
      </c>
      <c r="J3" s="301" t="s">
        <v>174</v>
      </c>
      <c r="K3" s="297" t="s">
        <v>89</v>
      </c>
      <c r="L3" s="67"/>
      <c r="M3" s="67"/>
      <c r="N3" s="67"/>
    </row>
    <row r="4" spans="1:14" ht="93.75" customHeight="1">
      <c r="A4" s="298"/>
      <c r="B4" s="297"/>
      <c r="C4" s="297"/>
      <c r="D4" s="297"/>
      <c r="E4" s="297"/>
      <c r="F4" s="297"/>
      <c r="G4" s="302"/>
      <c r="H4" s="297"/>
      <c r="I4" s="297"/>
      <c r="J4" s="302"/>
      <c r="K4" s="297"/>
      <c r="L4" s="67"/>
      <c r="M4" s="67"/>
      <c r="N4" s="67"/>
    </row>
    <row r="5" spans="1:14">
      <c r="A5" s="82" t="s">
        <v>68</v>
      </c>
      <c r="B5" s="83">
        <f>'1. Internets'!J27</f>
        <v>0</v>
      </c>
      <c r="C5" s="84">
        <f>'1. Internets'!R13</f>
        <v>0</v>
      </c>
      <c r="D5" s="84">
        <f>'1. Internets'!Y11</f>
        <v>0</v>
      </c>
      <c r="E5" s="84">
        <f>'1. Internets'!AG20</f>
        <v>0</v>
      </c>
      <c r="F5" s="85">
        <f>'Televīzija, Kino, Transports'!G8</f>
        <v>0</v>
      </c>
      <c r="G5" s="85">
        <f>'Televīzija, Kino, Transports'!Q17</f>
        <v>0</v>
      </c>
      <c r="H5" s="83">
        <f>'3. Radio'!N20</f>
        <v>0</v>
      </c>
      <c r="I5" s="83">
        <f>'4. Prese'!I16</f>
        <v>0</v>
      </c>
      <c r="J5" s="83">
        <f>'4. Prese'!Q27</f>
        <v>0</v>
      </c>
      <c r="K5" s="86">
        <f>'5. Vides reklāma'!L11</f>
        <v>0</v>
      </c>
      <c r="L5" s="65" t="s">
        <v>69</v>
      </c>
      <c r="M5" s="65" t="s">
        <v>69</v>
      </c>
      <c r="N5" s="65" t="s">
        <v>69</v>
      </c>
    </row>
    <row r="6" spans="1:14">
      <c r="A6" s="62"/>
      <c r="B6" s="62"/>
      <c r="C6" s="62"/>
      <c r="D6" s="62"/>
      <c r="E6" s="62"/>
      <c r="F6" s="62"/>
      <c r="G6" s="62"/>
      <c r="H6" s="62"/>
      <c r="I6" s="62"/>
      <c r="J6" s="62"/>
      <c r="K6" s="62"/>
      <c r="L6" s="66"/>
      <c r="M6" s="66"/>
      <c r="N6" s="66"/>
    </row>
    <row r="7" spans="1:14" ht="15" customHeight="1">
      <c r="A7" s="280" t="s">
        <v>121</v>
      </c>
      <c r="B7" s="280"/>
      <c r="C7" s="280"/>
      <c r="D7" s="280"/>
      <c r="E7" s="280"/>
      <c r="F7" s="280"/>
      <c r="G7" s="280"/>
      <c r="H7" s="280"/>
      <c r="I7" s="280"/>
      <c r="J7" s="280"/>
      <c r="K7" s="280"/>
      <c r="L7" s="161"/>
      <c r="M7" s="161"/>
      <c r="N7" s="161"/>
    </row>
    <row r="8" spans="1:14">
      <c r="A8" s="280"/>
      <c r="B8" s="280"/>
      <c r="C8" s="280"/>
      <c r="D8" s="280"/>
      <c r="E8" s="280"/>
      <c r="F8" s="280"/>
      <c r="G8" s="280"/>
      <c r="H8" s="280"/>
      <c r="I8" s="280"/>
      <c r="J8" s="280"/>
      <c r="K8" s="280"/>
      <c r="L8" s="161"/>
      <c r="M8" s="161"/>
      <c r="N8" s="161"/>
    </row>
    <row r="9" spans="1:14">
      <c r="A9" s="280"/>
      <c r="B9" s="280"/>
      <c r="C9" s="280"/>
      <c r="D9" s="280"/>
      <c r="E9" s="280"/>
      <c r="F9" s="280"/>
      <c r="G9" s="280"/>
      <c r="H9" s="280"/>
      <c r="I9" s="280"/>
      <c r="J9" s="280"/>
      <c r="K9" s="280"/>
      <c r="L9" s="161"/>
      <c r="M9" s="161"/>
      <c r="N9" s="161"/>
    </row>
    <row r="10" spans="1:14">
      <c r="A10" s="280"/>
      <c r="B10" s="280"/>
      <c r="C10" s="280"/>
      <c r="D10" s="280"/>
      <c r="E10" s="280"/>
      <c r="F10" s="280"/>
      <c r="G10" s="280"/>
      <c r="H10" s="280"/>
      <c r="I10" s="280"/>
      <c r="J10" s="280"/>
      <c r="K10" s="280"/>
      <c r="L10" s="161"/>
      <c r="M10" s="161"/>
      <c r="N10" s="161"/>
    </row>
    <row r="11" spans="1:14" ht="9.75" customHeight="1">
      <c r="A11" s="280"/>
      <c r="B11" s="280"/>
      <c r="C11" s="280"/>
      <c r="D11" s="280"/>
      <c r="E11" s="280"/>
      <c r="F11" s="280"/>
      <c r="G11" s="280"/>
      <c r="H11" s="280"/>
      <c r="I11" s="280"/>
      <c r="J11" s="280"/>
      <c r="K11" s="280"/>
      <c r="L11" s="161"/>
      <c r="M11" s="161"/>
      <c r="N11" s="161"/>
    </row>
    <row r="12" spans="1:14" ht="10.5" customHeight="1">
      <c r="A12" s="280"/>
      <c r="B12" s="280"/>
      <c r="C12" s="280"/>
      <c r="D12" s="280"/>
      <c r="E12" s="280"/>
      <c r="F12" s="280"/>
      <c r="G12" s="280"/>
      <c r="H12" s="280"/>
      <c r="I12" s="280"/>
      <c r="J12" s="280"/>
      <c r="K12" s="280"/>
      <c r="L12" s="161"/>
      <c r="M12" s="161"/>
      <c r="N12" s="161"/>
    </row>
    <row r="13" spans="1:14" ht="15" customHeight="1">
      <c r="A13" s="280" t="s">
        <v>96</v>
      </c>
      <c r="B13" s="280"/>
      <c r="C13" s="280"/>
      <c r="D13" s="280"/>
      <c r="E13" s="280"/>
      <c r="F13" s="280"/>
      <c r="G13" s="280"/>
      <c r="H13" s="280"/>
      <c r="I13" s="280"/>
      <c r="J13" s="280"/>
      <c r="K13" s="280"/>
      <c r="L13" s="161"/>
      <c r="M13" s="161"/>
      <c r="N13" s="161"/>
    </row>
    <row r="14" spans="1:14">
      <c r="A14" s="280"/>
      <c r="B14" s="280"/>
      <c r="C14" s="280"/>
      <c r="D14" s="280"/>
      <c r="E14" s="280"/>
      <c r="F14" s="280"/>
      <c r="G14" s="280"/>
      <c r="H14" s="280"/>
      <c r="I14" s="280"/>
      <c r="J14" s="280"/>
      <c r="K14" s="280"/>
      <c r="L14" s="161"/>
      <c r="M14" s="161"/>
      <c r="N14" s="161"/>
    </row>
    <row r="15" spans="1:14">
      <c r="A15" s="280"/>
      <c r="B15" s="280"/>
      <c r="C15" s="280"/>
      <c r="D15" s="280"/>
      <c r="E15" s="280"/>
      <c r="F15" s="280"/>
      <c r="G15" s="280"/>
      <c r="H15" s="280"/>
      <c r="I15" s="280"/>
      <c r="J15" s="280"/>
      <c r="K15" s="280"/>
      <c r="L15" s="100"/>
      <c r="M15" s="100"/>
      <c r="N15" s="100"/>
    </row>
    <row r="16" spans="1:14">
      <c r="A16" s="280"/>
      <c r="B16" s="280"/>
      <c r="C16" s="280"/>
      <c r="D16" s="280"/>
      <c r="E16" s="280"/>
      <c r="F16" s="280"/>
      <c r="G16" s="280"/>
      <c r="H16" s="280"/>
      <c r="I16" s="280"/>
      <c r="J16" s="280"/>
      <c r="K16" s="280"/>
      <c r="L16" s="94"/>
      <c r="M16" s="94"/>
      <c r="N16" s="94"/>
    </row>
    <row r="17" spans="1:14" ht="15.75" thickBot="1">
      <c r="A17" s="62"/>
      <c r="B17" s="62"/>
      <c r="C17" s="145" t="s">
        <v>208</v>
      </c>
      <c r="D17" s="145"/>
      <c r="E17" s="145"/>
      <c r="F17" s="145"/>
      <c r="G17" s="145"/>
      <c r="H17" s="118"/>
      <c r="I17" s="118"/>
      <c r="J17" s="119"/>
      <c r="N17" s="63"/>
    </row>
    <row r="18" spans="1:14">
      <c r="A18" s="62"/>
      <c r="B18" s="62"/>
      <c r="C18" s="62"/>
      <c r="D18" s="62"/>
      <c r="E18" s="62"/>
      <c r="F18" s="10"/>
      <c r="G18" s="10"/>
      <c r="H18" s="8"/>
      <c r="I18" s="10"/>
      <c r="J18" s="10"/>
      <c r="N18" s="63"/>
    </row>
    <row r="19" spans="1:14" ht="15.75" thickBot="1">
      <c r="A19" s="62"/>
      <c r="B19" s="62"/>
      <c r="C19" s="145" t="s">
        <v>70</v>
      </c>
      <c r="D19" s="145"/>
      <c r="E19" s="145"/>
      <c r="F19" s="145"/>
      <c r="G19" s="145"/>
      <c r="H19" s="118"/>
      <c r="I19" s="118"/>
      <c r="J19" s="119"/>
      <c r="N19" s="117"/>
    </row>
    <row r="20" spans="1:14">
      <c r="A20" s="62"/>
      <c r="B20" s="62"/>
      <c r="C20" s="62"/>
      <c r="D20" s="62"/>
      <c r="E20" s="62"/>
      <c r="F20" s="10"/>
      <c r="G20" s="10"/>
      <c r="H20" s="8"/>
      <c r="I20" s="10"/>
      <c r="J20" s="10"/>
      <c r="N20" s="63"/>
    </row>
    <row r="21" spans="1:14" ht="15.75" thickBot="1">
      <c r="A21" s="62"/>
      <c r="B21" s="62"/>
      <c r="C21" s="145" t="s">
        <v>71</v>
      </c>
      <c r="D21" s="145"/>
      <c r="E21" s="145"/>
      <c r="F21" s="116"/>
      <c r="G21" s="116"/>
      <c r="H21" s="120"/>
      <c r="I21" s="121"/>
      <c r="J21" s="121"/>
      <c r="N21" s="117"/>
    </row>
    <row r="22" spans="1:14">
      <c r="A22" s="62"/>
      <c r="B22" s="62"/>
      <c r="C22" s="62"/>
      <c r="D22" s="62"/>
      <c r="E22" s="62"/>
      <c r="F22" s="62"/>
      <c r="G22" s="62"/>
      <c r="H22" s="62"/>
      <c r="I22" s="62"/>
      <c r="J22" s="62"/>
      <c r="N22" s="62"/>
    </row>
    <row r="23" spans="1:14">
      <c r="A23" s="62"/>
      <c r="B23" s="62"/>
      <c r="C23" s="62"/>
      <c r="D23" s="62"/>
      <c r="E23" s="62"/>
      <c r="F23" s="62"/>
      <c r="G23" s="62"/>
      <c r="H23" s="62"/>
      <c r="I23" s="62"/>
      <c r="J23" s="62"/>
      <c r="K23" s="62"/>
      <c r="L23" s="62"/>
      <c r="M23" s="62"/>
      <c r="N23" s="62"/>
    </row>
  </sheetData>
  <mergeCells count="14">
    <mergeCell ref="A2:K2"/>
    <mergeCell ref="D3:D4"/>
    <mergeCell ref="G3:G4"/>
    <mergeCell ref="J3:J4"/>
    <mergeCell ref="A7:K12"/>
    <mergeCell ref="A13:K16"/>
    <mergeCell ref="I3:I4"/>
    <mergeCell ref="K3:K4"/>
    <mergeCell ref="A3:A4"/>
    <mergeCell ref="B3:B4"/>
    <mergeCell ref="C3:C4"/>
    <mergeCell ref="E3:E4"/>
    <mergeCell ref="F3:F4"/>
    <mergeCell ref="H3:H4"/>
  </mergeCells>
  <pageMargins left="0.25" right="0.25" top="1.25" bottom="0.75" header="0.3" footer="0.3"/>
  <pageSetup orientation="landscape" r:id="rId1"/>
  <headerFooter>
    <oddHeader xml:space="preserve">&amp;R&amp;"Times New Roman,Regular"&amp;10 3.pielikums
Finanšu piedāvājums
Latvijas Universitātes organizētā iepirkuma
„Latvijas Universitātes reklāmas izvietošanas pakalpojumi” 
 (iepirkuma identifikācijas Nr. LU 2017/64) nolikumam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Internets</vt:lpstr>
      <vt:lpstr>Televīzija, Kino, Transports</vt:lpstr>
      <vt:lpstr>3. Radio</vt:lpstr>
      <vt:lpstr>4. Prese</vt:lpstr>
      <vt:lpstr>5. Vides reklāma</vt:lpstr>
      <vt:lpstr>6. 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Rūdolfs</dc:creator>
  <cp:lastModifiedBy>Santa</cp:lastModifiedBy>
  <cp:lastPrinted>2017-09-05T06:43:06Z</cp:lastPrinted>
  <dcterms:created xsi:type="dcterms:W3CDTF">2016-10-31T10:29:46Z</dcterms:created>
  <dcterms:modified xsi:type="dcterms:W3CDTF">2017-09-10T19:56:21Z</dcterms:modified>
</cp:coreProperties>
</file>